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305" windowWidth="9645" windowHeight="8640" tabRatio="787" activeTab="2"/>
  </bookViews>
  <sheets>
    <sheet name="リーグ運営組織" sheetId="1" r:id="rId1"/>
    <sheet name="試合結果報告・懲罰管理・登録管理の流れ" sheetId="2" r:id="rId2"/>
    <sheet name="試合運営報告書" sheetId="3" r:id="rId3"/>
    <sheet name="受領書" sheetId="4" r:id="rId4"/>
    <sheet name="領収書台紙" sheetId="5" r:id="rId5"/>
    <sheet name="収支決算書" sheetId="6" r:id="rId6"/>
    <sheet name="ｶｳﾝﾄﾀﾞｳﾝ" sheetId="7" r:id="rId7"/>
  </sheets>
  <externalReferences>
    <externalReference r:id="rId10"/>
    <externalReference r:id="rId11"/>
    <externalReference r:id="rId12"/>
    <externalReference r:id="rId13"/>
  </externalReferences>
  <definedNames>
    <definedName name="gakunen">#REF!</definedName>
    <definedName name="gyou0_D">#REF!</definedName>
    <definedName name="gyou0D">#REF!</definedName>
    <definedName name="heiseinendo">'[4]部員データ'!#REF!</definedName>
    <definedName name="iリーグ登録">#REF!</definedName>
    <definedName name="juken_ni_max">#REF!</definedName>
    <definedName name="jun1">#REF!</definedName>
    <definedName name="jun2">#REF!</definedName>
    <definedName name="jun3">#REF!</definedName>
    <definedName name="kai">#REF!</definedName>
    <definedName name="nendo">#REF!</definedName>
    <definedName name="ni_max">#REF!</definedName>
    <definedName name="_xlnm.Print_Area" localSheetId="6">'ｶｳﾝﾄﾀﾞｳﾝ'!$A$1:$AE$51</definedName>
    <definedName name="_xlnm.Print_Area" localSheetId="2">'試合運営報告書'!$B$1:$BL$36</definedName>
    <definedName name="_xlnm.Print_Area" localSheetId="3">'受領書'!$A$2:$I$37</definedName>
    <definedName name="_xlnm.Print_Area" localSheetId="5">'収支決算書'!$A$1:$L$37</definedName>
    <definedName name="_xlnm.Print_Area" localSheetId="4">'領収書台紙'!$A$2:$A$6</definedName>
    <definedName name="_xlnm.Print_Titles" localSheetId="2">'試合運営報告書'!$4:$8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iin_I">#REF!</definedName>
    <definedName name="teiin0_I">#REF!</definedName>
    <definedName name="キックオフ時刻">'[1]マッチデータ'!$E$6</definedName>
    <definedName name="ビジターチーム">'[1]受付メンバーデータ'!$T$2</definedName>
    <definedName name="ピッチ状態">'[1]マッチデータ'!$E$15</definedName>
    <definedName name="ピッチ表面">'[1]マッチデータ'!$E$14</definedName>
    <definedName name="ホームチーム">'[1]受付メンバーデータ'!$G$2</definedName>
    <definedName name="延長時間">'[1]マッチデータ'!$E$10</definedName>
    <definedName name="会場名">'[1]マッチデータ'!$E$4</definedName>
    <definedName name="回戦・節数">'[1]マッチデータ'!#REF!</definedName>
    <definedName name="観衆">'[1]マッチデータ'!$J$14</definedName>
    <definedName name="気温">'[1]マッチデータ'!$E$12</definedName>
    <definedName name="記録員">'[1]マッチデータ'!$J$11</definedName>
    <definedName name="試合期日">'[1]マッチデータ'!$E$5</definedName>
    <definedName name="試合時間">'[1]マッチデータ'!$E$9</definedName>
    <definedName name="主審">'[1]マッチデータ'!$J$6</definedName>
    <definedName name="主審名">#REF!</definedName>
    <definedName name="大会名">'[1]マッチデータ'!$E$3</definedName>
    <definedName name="第4の審判">'[1]マッチデータ'!$J$9</definedName>
    <definedName name="第4の審判員">#REF!</definedName>
    <definedName name="天候">'[1]マッチデータ'!$E$11</definedName>
    <definedName name="風">'[1]マッチデータ'!$E$13</definedName>
    <definedName name="副審１">'[1]マッチデータ'!$J$7</definedName>
    <definedName name="副審２">'[1]マッチデータ'!$J$8</definedName>
  </definedNames>
  <calcPr fullCalcOnLoad="1"/>
</workbook>
</file>

<file path=xl/sharedStrings.xml><?xml version="1.0" encoding="utf-8"?>
<sst xmlns="http://schemas.openxmlformats.org/spreadsheetml/2006/main" count="389" uniqueCount="296">
  <si>
    <t>主管チーム提出物等</t>
  </si>
  <si>
    <t>会場到着／ウォーミングアップ</t>
  </si>
  <si>
    <t>試合後</t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</si>
  <si>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試合運営（主管料／審判日当）受領書</t>
    </r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</si>
  <si>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試合運営経費決算書</t>
    </r>
  </si>
  <si>
    <t>主管料／審判日当　支払い総額</t>
  </si>
  <si>
    <t>支出合計</t>
  </si>
  <si>
    <t>合計\</t>
  </si>
  <si>
    <t>【公式記録用紙】</t>
  </si>
  <si>
    <t>【審判報告書】</t>
  </si>
  <si>
    <t>【審判報告書(重要事項)】※</t>
  </si>
  <si>
    <t>間違いのないように点検すること。</t>
  </si>
  <si>
    <t>受領印もしくはｻｲﾝでも可</t>
  </si>
  <si>
    <t>退場等があった場合のみ提出</t>
  </si>
  <si>
    <t>宛名は『i.League U-18実行委員会』とすること。</t>
  </si>
  <si>
    <t>得点欄、警告・退場者を公式記録と照合すること。</t>
  </si>
  <si>
    <t>得点欄、警告・退場者を審判報告書と照合すること。</t>
  </si>
  <si>
    <t>実行本部</t>
  </si>
  <si>
    <t>ユニフォームの決定、ｳｫｰﾐﾝｸﾞｱｯﾌﾟ場所等の指示、フェアｰプレー精神の確認等を行ってください。ユニフォームの決定もこの時点とします。</t>
  </si>
  <si>
    <t>リーグ戦</t>
  </si>
  <si>
    <t>ラップ</t>
  </si>
  <si>
    <t>スケジュール</t>
  </si>
  <si>
    <r>
      <t>－</t>
    </r>
    <r>
      <rPr>
        <sz val="14"/>
        <rFont val="Century Gothic"/>
        <family val="2"/>
      </rPr>
      <t>90</t>
    </r>
  </si>
  <si>
    <t>フィールドチェック</t>
  </si>
  <si>
    <t>－70</t>
  </si>
  <si>
    <t>マッチコーディネーションミーティング</t>
  </si>
  <si>
    <t>－15</t>
  </si>
  <si>
    <t>チームロッカーイン</t>
  </si>
  <si>
    <t>－15</t>
  </si>
  <si>
    <t>－7</t>
  </si>
  <si>
    <t>3’</t>
  </si>
  <si>
    <t>チームロッカーアウト</t>
  </si>
  <si>
    <t>プレマッチセレモニー</t>
  </si>
  <si>
    <t>－4</t>
  </si>
  <si>
    <t>1’</t>
  </si>
  <si>
    <t>－3</t>
  </si>
  <si>
    <t>1’</t>
  </si>
  <si>
    <t>－2</t>
  </si>
  <si>
    <t>2’</t>
  </si>
  <si>
    <t>コイントス</t>
  </si>
  <si>
    <t>±0</t>
  </si>
  <si>
    <t>45’</t>
  </si>
  <si>
    <t>キックオフ</t>
  </si>
  <si>
    <t>±45</t>
  </si>
  <si>
    <t>15’</t>
  </si>
  <si>
    <t>ハーフタイム</t>
  </si>
  <si>
    <t>±60</t>
  </si>
  <si>
    <t>±75</t>
  </si>
  <si>
    <t>+105</t>
  </si>
  <si>
    <t>+135</t>
  </si>
  <si>
    <t>主審</t>
  </si>
  <si>
    <t>試合時間：</t>
  </si>
  <si>
    <t>分</t>
  </si>
  <si>
    <t>延長：</t>
  </si>
  <si>
    <t>キックオフ時刻:</t>
  </si>
  <si>
    <t>氏名</t>
  </si>
  <si>
    <t>社団法人　岩手県サッカー協会2種委員会</t>
  </si>
  <si>
    <t>ﾏｯﾁレベル（節／日)：</t>
  </si>
  <si>
    <t>期日（年月日）:</t>
  </si>
  <si>
    <t>大　会　名:</t>
  </si>
  <si>
    <t>競技場:</t>
  </si>
  <si>
    <t>大会方式：</t>
  </si>
  <si>
    <t>開　　催　　日</t>
  </si>
  <si>
    <t>(合計)</t>
  </si>
  <si>
    <t>単価</t>
  </si>
  <si>
    <t>金額</t>
  </si>
  <si>
    <t>項目</t>
  </si>
  <si>
    <t>数</t>
  </si>
  <si>
    <t>会場名</t>
  </si>
  <si>
    <t>対戦カード</t>
  </si>
  <si>
    <t>開催市町村名</t>
  </si>
  <si>
    <t>以上のとおり報告します。</t>
  </si>
  <si>
    <t>報告年月日</t>
  </si>
  <si>
    <t>主管チーム名</t>
  </si>
  <si>
    <t>実行委員名</t>
  </si>
  <si>
    <t>運営担当者名</t>
  </si>
  <si>
    <t>リーグ使用欄</t>
  </si>
  <si>
    <t>リーグ会計</t>
  </si>
  <si>
    <t>実行本部長</t>
  </si>
  <si>
    <t>2種委員会</t>
  </si>
  <si>
    <t>受領印</t>
  </si>
  <si>
    <t>区分</t>
  </si>
  <si>
    <t>資格</t>
  </si>
  <si>
    <t>所属チーム</t>
  </si>
  <si>
    <t>副審②</t>
  </si>
  <si>
    <t>副審①</t>
  </si>
  <si>
    <t>代表者名</t>
  </si>
  <si>
    <t>役職</t>
  </si>
  <si>
    <t>主管運営試合（対戦カード）</t>
  </si>
  <si>
    <t>節</t>
  </si>
  <si>
    <t>受領額</t>
  </si>
  <si>
    <t>（単価）</t>
  </si>
  <si>
    <t>\1,000／1試合</t>
  </si>
  <si>
    <t>メンバー表提出</t>
  </si>
  <si>
    <t>チーム到着（ロッカーイン）</t>
  </si>
  <si>
    <t>ピッチ内ｳｫｰﾐﾝｸﾞｱｯﾌﾟ　終了</t>
  </si>
  <si>
    <t>ピッチ内ｳｫｰﾐﾝｸﾞｱｯﾌﾟ　開始</t>
  </si>
  <si>
    <t>観客へのメンバー発表</t>
  </si>
  <si>
    <t>選手同士握手(ピッチ上）</t>
  </si>
  <si>
    <t>ピッチへ選手入場</t>
  </si>
  <si>
    <t>(両チーム写真撮影）</t>
  </si>
  <si>
    <t>前半戦終了</t>
  </si>
  <si>
    <t>後半戦キックオフ</t>
  </si>
  <si>
    <t>公式入場者数発表（確定）</t>
  </si>
  <si>
    <t>試合終了</t>
  </si>
  <si>
    <t>試合終了後握手</t>
  </si>
  <si>
    <t>公式記録完成</t>
  </si>
  <si>
    <t>試合当日カウントダウン</t>
  </si>
  <si>
    <t>PK方式：有/無</t>
  </si>
  <si>
    <t>実時刻</t>
  </si>
  <si>
    <t>この時間にはﾁｰﾑが到着できるように、会場担当はチーム控え室等の準備を終えるようにしてください。</t>
  </si>
  <si>
    <t>①【メンバー提出用紙】②【得点管理表】③【警告・退場管理表】④【選手証】</t>
  </si>
  <si>
    <t>選手入場の2分前には入場待機し、審判による用具のチェックを行います。</t>
  </si>
  <si>
    <t>プレマッチセレモニー要領を参照</t>
  </si>
  <si>
    <t>審判団と両チームのキャプテンでトスを行う。その間、ボールを入れて良いかは事前に打合せておく。</t>
  </si>
  <si>
    <t>後半キックオフ時間は前半キックオフ時刻より60分後を原則とする。</t>
  </si>
  <si>
    <t>試合終了後、30分後を目標とする。戦評をつける場合は45分以内を目標とする。</t>
  </si>
  <si>
    <t>試　合　中</t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</si>
  <si>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試合運営経費　領収書添付台紙</t>
    </r>
  </si>
  <si>
    <t>領収書添付欄</t>
  </si>
  <si>
    <t>銀行名</t>
  </si>
  <si>
    <t>支店名</t>
  </si>
  <si>
    <t>店番号</t>
  </si>
  <si>
    <t>預金種目（○で囲む）</t>
  </si>
  <si>
    <t>（　普通　）</t>
  </si>
  <si>
    <t>（　当座　）</t>
  </si>
  <si>
    <t>口座番号（左詰め）</t>
  </si>
  <si>
    <t>口座名義</t>
  </si>
  <si>
    <t>（漢字）</t>
  </si>
  <si>
    <t>節</t>
  </si>
  <si>
    <t>支出</t>
  </si>
  <si>
    <t>付帯設備等
損借料</t>
  </si>
  <si>
    <t>主審日当</t>
  </si>
  <si>
    <t>副審日当</t>
  </si>
  <si>
    <t>旅費</t>
  </si>
  <si>
    <t>運営経費振込口座</t>
  </si>
  <si>
    <t>岩手銀行</t>
  </si>
  <si>
    <t>-80</t>
  </si>
  <si>
    <t>日　時</t>
  </si>
  <si>
    <t>会場名</t>
  </si>
  <si>
    <t>Match-NO.</t>
  </si>
  <si>
    <t>VS</t>
  </si>
  <si>
    <t>チェック</t>
  </si>
  <si>
    <t>□</t>
  </si>
  <si>
    <t>①</t>
  </si>
  <si>
    <t>□</t>
  </si>
  <si>
    <t>②</t>
  </si>
  <si>
    <t>③</t>
  </si>
  <si>
    <t>□</t>
  </si>
  <si>
    <t>④</t>
  </si>
  <si>
    <t>⑤</t>
  </si>
  <si>
    <t>⑥</t>
  </si>
  <si>
    <t>☐</t>
  </si>
  <si>
    <t>⑦</t>
  </si>
  <si>
    <t>【運営経費決算書】</t>
  </si>
  <si>
    <t>【運営(主管料/審判日当)受領書】</t>
  </si>
  <si>
    <t>【領収書原本(添付台紙)】</t>
  </si>
  <si>
    <t>　　２週間以内を目処に</t>
  </si>
  <si>
    <t>エリア</t>
  </si>
  <si>
    <t>D1</t>
  </si>
  <si>
    <t>D2</t>
  </si>
  <si>
    <t>D3北</t>
  </si>
  <si>
    <t>D3太平洋</t>
  </si>
  <si>
    <t>D3南</t>
  </si>
  <si>
    <t>マッチNo</t>
  </si>
  <si>
    <t>2009年</t>
  </si>
  <si>
    <t>ｖｓ</t>
  </si>
  <si>
    <t>　　月　　　　日</t>
  </si>
  <si>
    <t>競技場使用料（石灰代含む）</t>
  </si>
  <si>
    <t>競技主管料（会場運営）</t>
  </si>
  <si>
    <t>審判費</t>
  </si>
  <si>
    <t>　①+②+③</t>
  </si>
  <si>
    <t>（フリガナ）</t>
  </si>
  <si>
    <t>2009年     月     日</t>
  </si>
  <si>
    <t>　㊞　　　</t>
  </si>
  <si>
    <t>㊞</t>
  </si>
  <si>
    <t>VS</t>
  </si>
  <si>
    <t>VS</t>
  </si>
  <si>
    <t>主管チーム</t>
  </si>
  <si>
    <t>－25</t>
  </si>
  <si>
    <t>10’</t>
  </si>
  <si>
    <t>【試合結果報告】  http://mw.fa-iwate.com/</t>
  </si>
  <si>
    <t>交通費</t>
  </si>
  <si>
    <t>合計</t>
  </si>
  <si>
    <t>リーグ</t>
  </si>
  <si>
    <t>リーグ</t>
  </si>
  <si>
    <t>⑧</t>
  </si>
  <si>
    <t>【得点者・警告退場者の報告】</t>
  </si>
  <si>
    <t xml:space="preserve">(ｱ)節
(ｲ)会場名
(ｳ)試合結果(ﾁｰﾑ名：○－○：ﾁｰﾑ名）
</t>
  </si>
  <si>
    <t>D3北</t>
  </si>
  <si>
    <t>D3太平洋</t>
  </si>
  <si>
    <t>D3南</t>
  </si>
  <si>
    <t>主管チーム</t>
  </si>
  <si>
    <t>記録報道担当</t>
  </si>
  <si>
    <t>岩手日報社</t>
  </si>
  <si>
    <t>規律・フェアプレー担当</t>
  </si>
  <si>
    <t>退場者所属チーム</t>
  </si>
  <si>
    <t>各チーム</t>
  </si>
  <si>
    <t>協会HP掲載</t>
  </si>
  <si>
    <t>総務（表彰担当）</t>
  </si>
  <si>
    <t>表彰</t>
  </si>
  <si>
    <t>　　　　　　　　　　　　　電話</t>
  </si>
  <si>
    <t>　　　　文書</t>
  </si>
  <si>
    <t>全節終了後　　　メール</t>
  </si>
  <si>
    <t>試合結果の報告・懲罰管理・登録管理の流れ</t>
  </si>
  <si>
    <t>①試合結果の速報入力</t>
  </si>
  <si>
    <t>②試合結果FAX送信</t>
  </si>
  <si>
    <t>①退場者の報告</t>
  </si>
  <si>
    <t>②規律・フェアプレー委員会</t>
  </si>
  <si>
    <t>①記録用紙のFAX送信</t>
  </si>
  <si>
    <t>②星取り表の作成</t>
  </si>
  <si>
    <t>②得点集計・反則ポイント集計</t>
  </si>
  <si>
    <t>①書類の提出</t>
  </si>
  <si>
    <t>①追加・移籍・抹消届の提出</t>
  </si>
  <si>
    <t>リーグ運営組織</t>
  </si>
  <si>
    <t>実行本部長
(リーグプロデューサー)</t>
  </si>
  <si>
    <t>副本部長
(リーグディレクター)</t>
  </si>
  <si>
    <t>規律・フェアプレー</t>
  </si>
  <si>
    <t>経理</t>
  </si>
  <si>
    <t>佐々木一純(奥州）</t>
  </si>
  <si>
    <t>佐藤秀明(一関)</t>
  </si>
  <si>
    <t>小原昭弘(北上)</t>
  </si>
  <si>
    <t>菊池　 満(花巻)</t>
  </si>
  <si>
    <t>坂井廣幸(雫石)</t>
  </si>
  <si>
    <t>記録報道</t>
  </si>
  <si>
    <t>②追加・移籍・抹消リスト入力</t>
  </si>
  <si>
    <t>選手登録担当</t>
  </si>
  <si>
    <t>選手登録</t>
  </si>
  <si>
    <t>郵送　</t>
  </si>
  <si>
    <t>　　速報　　　　HP</t>
  </si>
  <si>
    <t>キックオフ時刻を入力するとスケジュール時刻が表示されます。</t>
  </si>
  <si>
    <t>②経費の支出</t>
  </si>
  <si>
    <r>
      <t>①</t>
    </r>
    <r>
      <rPr>
        <sz val="11"/>
        <color indexed="10"/>
        <rFont val="ＭＳ Ｐゴシック"/>
        <family val="3"/>
      </rPr>
      <t>最終試合終了後直ちに</t>
    </r>
    <r>
      <rPr>
        <sz val="11"/>
        <rFont val="ＭＳ Ｐゴシック"/>
        <family val="3"/>
      </rPr>
      <t>連絡する。
②</t>
    </r>
    <r>
      <rPr>
        <sz val="11"/>
        <color indexed="10"/>
        <rFont val="ＭＳ Ｐゴシック"/>
        <family val="3"/>
      </rPr>
      <t>当日17:00までに</t>
    </r>
    <r>
      <rPr>
        <sz val="11"/>
        <rFont val="ＭＳ Ｐゴシック"/>
        <family val="3"/>
      </rPr>
      <t>FAX送信する。</t>
    </r>
  </si>
  <si>
    <r>
      <t>①記録用紙をA４判に縮小し、</t>
    </r>
    <r>
      <rPr>
        <sz val="11"/>
        <color indexed="10"/>
        <rFont val="ＭＳ Ｐゴシック"/>
        <family val="3"/>
      </rPr>
      <t>試合翌日の10:00までに</t>
    </r>
    <r>
      <rPr>
        <sz val="11"/>
        <rFont val="ＭＳ Ｐゴシック"/>
        <family val="3"/>
      </rPr>
      <t>FAX送信する。
②</t>
    </r>
    <r>
      <rPr>
        <sz val="11"/>
        <color indexed="10"/>
        <rFont val="ＭＳ Ｐゴシック"/>
        <family val="3"/>
      </rPr>
      <t>試合翌日の17:00までに</t>
    </r>
    <r>
      <rPr>
        <sz val="11"/>
        <rFont val="ＭＳ Ｐゴシック"/>
        <family val="3"/>
      </rPr>
      <t>メール送信する。
ただし、①、②とも、試合翌日が休日・祝日の場合には、直近の平日、同時刻までにお願いします。</t>
    </r>
  </si>
  <si>
    <r>
      <t>①記録用紙をA４判に縮小し、</t>
    </r>
    <r>
      <rPr>
        <sz val="11"/>
        <color indexed="10"/>
        <rFont val="ＭＳ Ｐゴシック"/>
        <family val="3"/>
      </rPr>
      <t>試合翌日の10:00までに</t>
    </r>
    <r>
      <rPr>
        <sz val="11"/>
        <rFont val="ＭＳ Ｐゴシック"/>
        <family val="3"/>
      </rPr>
      <t>FAX送信する。
②</t>
    </r>
    <r>
      <rPr>
        <sz val="11"/>
        <color indexed="10"/>
        <rFont val="ＭＳ Ｐゴシック"/>
        <family val="3"/>
      </rPr>
      <t>次節の3日前までに</t>
    </r>
    <r>
      <rPr>
        <sz val="11"/>
        <rFont val="ＭＳ Ｐゴシック"/>
        <family val="3"/>
      </rPr>
      <t>所属チームへ連絡する。
　ただし、連戦等の場合には、集計後、直ちにメール送信する。
　各チームは出場停止を消化する際、メンバー提出用紙の消化する節の背番号欄に</t>
    </r>
    <r>
      <rPr>
        <sz val="11"/>
        <color indexed="10"/>
        <rFont val="ＭＳ Ｐゴシック"/>
        <family val="3"/>
      </rPr>
      <t>朱書きで「消」と</t>
    </r>
    <r>
      <rPr>
        <sz val="11"/>
        <rFont val="ＭＳ Ｐゴシック"/>
        <family val="3"/>
      </rPr>
      <t>記入すること。</t>
    </r>
  </si>
  <si>
    <r>
      <t>①記録用紙をA４判に縮小し、</t>
    </r>
    <r>
      <rPr>
        <sz val="11"/>
        <color indexed="10"/>
        <rFont val="ＭＳ Ｐゴシック"/>
        <family val="3"/>
      </rPr>
      <t>試合翌日の10:00までに</t>
    </r>
    <r>
      <rPr>
        <sz val="11"/>
        <rFont val="ＭＳ Ｐゴシック"/>
        <family val="3"/>
      </rPr>
      <t>FAX送信する。
②</t>
    </r>
    <r>
      <rPr>
        <sz val="11"/>
        <color indexed="10"/>
        <rFont val="ＭＳ Ｐゴシック"/>
        <family val="3"/>
      </rPr>
      <t>全日程終了後</t>
    </r>
    <r>
      <rPr>
        <sz val="11"/>
        <rFont val="ＭＳ Ｐゴシック"/>
        <family val="3"/>
      </rPr>
      <t>、表彰担当者にメール送信する。</t>
    </r>
  </si>
  <si>
    <r>
      <t>①</t>
    </r>
    <r>
      <rPr>
        <sz val="11"/>
        <color indexed="10"/>
        <rFont val="ＭＳ Ｐゴシック"/>
        <family val="3"/>
      </rPr>
      <t>試合後2週間以内</t>
    </r>
    <r>
      <rPr>
        <sz val="11"/>
        <rFont val="ＭＳ Ｐゴシック"/>
        <family val="3"/>
      </rPr>
      <t>に提出する。</t>
    </r>
  </si>
  <si>
    <t>D3中部</t>
  </si>
  <si>
    <t>D3盛岡</t>
  </si>
  <si>
    <t>D3サテライト</t>
  </si>
  <si>
    <t>①退場者の報告
・退場者が出た場合、試合終了後直ちに規律・フェアプレー担当者へ電話で報告する。
②記録用紙のFAX送信（各リーグの記録報道担当者へ）
・試合翌日の10:00までに送信すること。
・A4に縮小（但し、得点者、警告者、退場者、その理由がはっきり分かること）</t>
  </si>
  <si>
    <t>D3サテライト</t>
  </si>
  <si>
    <t>i.LEAGUE U-18 2011</t>
  </si>
  <si>
    <t xml:space="preserve">≪i.League実行本部≫
　〒028-3318
　紫波郡紫波町紫波中央駅前2丁目1-1
　岩手県県サッカー協会事務局
　TEL　　019-681-8010
　FAX　 019-681-8012
　E-mail　i-league@fa-iwate.com
</t>
  </si>
  <si>
    <t>市町村会場</t>
  </si>
  <si>
    <t>高橋 　浩(花巻)</t>
  </si>
  <si>
    <t>成ヶ澤　徳孝(岩手)</t>
  </si>
  <si>
    <t>湊　 博之(遠野)</t>
  </si>
  <si>
    <t>D3盛岡</t>
  </si>
  <si>
    <t>D3中部</t>
  </si>
  <si>
    <t>リーグコミッショナー</t>
  </si>
  <si>
    <r>
      <t xml:space="preserve">
①</t>
    </r>
    <r>
      <rPr>
        <sz val="11"/>
        <color indexed="10"/>
        <rFont val="ＭＳ Ｐゴシック"/>
        <family val="3"/>
      </rPr>
      <t>試合直近の木曜12:00まで</t>
    </r>
    <r>
      <rPr>
        <sz val="11"/>
        <rFont val="ＭＳ Ｐゴシック"/>
        <family val="3"/>
      </rPr>
      <t>に実行本部へ郵送する</t>
    </r>
  </si>
  <si>
    <r>
      <t>①</t>
    </r>
    <r>
      <rPr>
        <sz val="11"/>
        <color indexed="10"/>
        <rFont val="ＭＳ Ｐゴシック"/>
        <family val="3"/>
      </rPr>
      <t>試合終了後直ちに</t>
    </r>
    <r>
      <rPr>
        <sz val="11"/>
        <rFont val="ＭＳ Ｐゴシック"/>
        <family val="3"/>
      </rPr>
      <t>連絡する。
②</t>
    </r>
    <r>
      <rPr>
        <sz val="11"/>
        <color indexed="10"/>
        <rFont val="ＭＳ Ｐゴシック"/>
        <family val="3"/>
      </rPr>
      <t>処分決定後直ちに</t>
    </r>
    <r>
      <rPr>
        <sz val="11"/>
        <rFont val="ＭＳ Ｐゴシック"/>
        <family val="3"/>
      </rPr>
      <t xml:space="preserve">所属チームへ連絡する。
</t>
    </r>
  </si>
  <si>
    <t>メール　　　（ﾃﾞｰﾀﾌｧｲﾙ）　</t>
  </si>
  <si>
    <t>メール　　　　　（ﾃﾞｰﾀﾌｧｲﾙ）</t>
  </si>
  <si>
    <t>メール　　　　（ﾃﾞｰﾀﾌｧｲﾙ）</t>
  </si>
  <si>
    <r>
      <t xml:space="preserve">
①</t>
    </r>
    <r>
      <rPr>
        <sz val="11"/>
        <color indexed="10"/>
        <rFont val="ＭＳ Ｐゴシック"/>
        <family val="3"/>
      </rPr>
      <t>試合直近の木曜12:00まで</t>
    </r>
    <r>
      <rPr>
        <sz val="11"/>
        <rFont val="ＭＳ Ｐゴシック"/>
        <family val="3"/>
      </rPr>
      <t>にメール送信する。
②</t>
    </r>
    <r>
      <rPr>
        <sz val="11"/>
        <color indexed="10"/>
        <rFont val="ＭＳ Ｐゴシック"/>
        <family val="3"/>
      </rPr>
      <t>試合直近の金曜日まで</t>
    </r>
    <r>
      <rPr>
        <sz val="11"/>
        <rFont val="ＭＳ Ｐゴシック"/>
        <family val="3"/>
      </rPr>
      <t>にメール送信する。</t>
    </r>
  </si>
  <si>
    <r>
      <t>①</t>
    </r>
    <r>
      <rPr>
        <sz val="11"/>
        <color indexed="10"/>
        <rFont val="ＭＳ Ｐゴシック"/>
        <family val="3"/>
      </rPr>
      <t>試合終了後直ちに</t>
    </r>
    <r>
      <rPr>
        <sz val="11"/>
        <rFont val="ＭＳ Ｐゴシック"/>
        <family val="3"/>
      </rPr>
      <t>メール送信する。
②</t>
    </r>
    <r>
      <rPr>
        <sz val="11"/>
        <color indexed="10"/>
        <rFont val="ＭＳ Ｐゴシック"/>
        <family val="3"/>
      </rPr>
      <t>処分決定後直ちに</t>
    </r>
    <r>
      <rPr>
        <sz val="11"/>
        <rFont val="ＭＳ Ｐゴシック"/>
        <family val="3"/>
      </rPr>
      <t>記録報道担当へ連絡する。
　記録報道担当は</t>
    </r>
    <r>
      <rPr>
        <sz val="11"/>
        <color indexed="10"/>
        <rFont val="ＭＳ Ｐゴシック"/>
        <family val="3"/>
      </rPr>
      <t>３日</t>
    </r>
    <r>
      <rPr>
        <sz val="11"/>
        <color indexed="10"/>
        <rFont val="ＭＳ Ｐゴシック"/>
        <family val="3"/>
      </rPr>
      <t>前までに</t>
    </r>
    <r>
      <rPr>
        <sz val="11"/>
        <rFont val="ＭＳ Ｐゴシック"/>
        <family val="3"/>
      </rPr>
      <t>リーグ内全チームへ連絡する。
　ただし、連戦等の場合には、決定後、直ちに連絡する。</t>
    </r>
  </si>
  <si>
    <t>久保勝彦（北上翔南）</t>
  </si>
  <si>
    <t>湊　博之（遠野緑峰）</t>
  </si>
  <si>
    <t>菊池   選（久慈）</t>
  </si>
  <si>
    <t>阿部銀蔵（盛附）</t>
  </si>
  <si>
    <t>佐藤秀明（一関一）</t>
  </si>
  <si>
    <t>各リーグコミッショナー</t>
  </si>
  <si>
    <t>小原勇一(盛岡中央)</t>
  </si>
  <si>
    <t>葛西　 崇(葛巻）</t>
  </si>
  <si>
    <t>高橋 　渉(軽米）</t>
  </si>
  <si>
    <t>小原昭弘（専北）</t>
  </si>
  <si>
    <t>西田幸治（盛岡市立）</t>
  </si>
  <si>
    <t>小原祐一（盛岡中央）</t>
  </si>
  <si>
    <t>秋濱克弥（盛岡中央）</t>
  </si>
  <si>
    <t>高橋　亮（盛岡市立）</t>
  </si>
  <si>
    <t>小笠原直人(盛岡一）</t>
  </si>
  <si>
    <t>三上義浩（福岡工業）</t>
  </si>
  <si>
    <t>大鳥冬樹（久慈工業）</t>
  </si>
  <si>
    <t>多田昌弘（大野）</t>
  </si>
  <si>
    <t>中山泰志（岩手）</t>
  </si>
  <si>
    <t>松居雅和（盛農）</t>
  </si>
  <si>
    <t>菊池　 満(花北青雲)</t>
  </si>
  <si>
    <t>田中二郎（花巻南）</t>
  </si>
  <si>
    <t>金子俊二（黒沢尻北）</t>
  </si>
  <si>
    <t>照井俊仁（釜石商工）</t>
  </si>
  <si>
    <t>近藤　猛（大船渡東）</t>
  </si>
  <si>
    <t>松原啓之(大東）</t>
  </si>
  <si>
    <t>安東俊彦(花泉）</t>
  </si>
  <si>
    <t>小山　卓（一関二）</t>
  </si>
  <si>
    <t>進藤祐一（不来方）</t>
  </si>
  <si>
    <t>中嶋尚樹（盛岡中央）</t>
  </si>
  <si>
    <t>佐々木均（盛北）</t>
  </si>
  <si>
    <t>リーグ</t>
  </si>
  <si>
    <t>D1</t>
  </si>
  <si>
    <t>リーグコミッショナー</t>
  </si>
  <si>
    <t>D2</t>
  </si>
  <si>
    <t>坂井廣幸(雫石)</t>
  </si>
  <si>
    <t>D3サテライト</t>
  </si>
  <si>
    <t>大黒 努（高田）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</si>
</sst>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[$-411]ggge&quot;年&quot;m&quot;月&quot;d&quot;日&quot;;@"/>
    <numFmt numFmtId="179" formatCode="#,##0.0_%\);[Red]\(#,##0.0%\)"/>
    <numFmt numFmtId="180" formatCode="#,##0&quot;｣&quot;_);[Red]\(#,##0&quot;｣&quot;\)"/>
    <numFmt numFmtId="181" formatCode="yyyy&quot;年&quot;m&quot;月&quot;d&quot;日&quot;;@"/>
    <numFmt numFmtId="182" formatCode="yyyy&quot;年&quot;m&quot;月&quot;d&quot;日　現在&quot;"/>
    <numFmt numFmtId="183" formatCode="[$-F800]dddd\,\ mmmm\ dd\,\ yyyy"/>
    <numFmt numFmtId="184" formatCode="#,##0_);[Red]\(#,##0\)"/>
    <numFmt numFmtId="185" formatCode="[$-F400]h:mm:ss\ AM/PM"/>
    <numFmt numFmtId="186" formatCode="m&quot;月&quot;d&quot;日&quot;;@"/>
    <numFmt numFmtId="187" formatCode="yyyy/m/d;@"/>
    <numFmt numFmtId="188" formatCode="@&quot;試&quot;&quot;合&quot;"/>
    <numFmt numFmtId="189" formatCode="@&quot;名&quot;"/>
    <numFmt numFmtId="190" formatCode="@&quot;KICK OFF&quot;"/>
    <numFmt numFmtId="191" formatCode="0.000000000000000000000_ "/>
    <numFmt numFmtId="192" formatCode="[&lt;=999]000;[&lt;=99999]000\-00;000\-0000"/>
    <numFmt numFmtId="193" formatCode="[Black]#,##0;[Black]\-#,##0;[Black]0;[Black]@"/>
    <numFmt numFmtId="194" formatCode="m/d;@"/>
    <numFmt numFmtId="195" formatCode="[$-411]ge\.m\.d;@"/>
    <numFmt numFmtId="196" formatCode="[$-411]ggge&quot;年&quot;"/>
  </numFmts>
  <fonts count="1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明朝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HG丸ｺﾞｼｯｸM-PRO"/>
      <family val="3"/>
    </font>
    <font>
      <u val="single"/>
      <sz val="10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HGPｺﾞｼｯｸM"/>
      <family val="3"/>
    </font>
    <font>
      <b/>
      <sz val="12"/>
      <name val="HGP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b/>
      <i/>
      <sz val="11"/>
      <name val="ＭＳ Ｐゴシック"/>
      <family val="3"/>
    </font>
    <font>
      <sz val="48"/>
      <name val="Elephant"/>
      <family val="1"/>
    </font>
    <font>
      <sz val="26"/>
      <name val="Elephant"/>
      <family val="1"/>
    </font>
    <font>
      <sz val="14"/>
      <name val="HGPｺﾞｼｯｸM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HG創英ﾌﾟﾚｾﾞﾝｽEB"/>
      <family val="1"/>
    </font>
    <font>
      <sz val="14"/>
      <name val="HG丸ｺﾞｼｯｸM-PRO"/>
      <family val="3"/>
    </font>
    <font>
      <sz val="16"/>
      <color indexed="9"/>
      <name val="HGPｺﾞｼｯｸE"/>
      <family val="3"/>
    </font>
    <font>
      <sz val="11"/>
      <name val="Century Gothic"/>
      <family val="2"/>
    </font>
    <font>
      <sz val="14"/>
      <name val="Century Gothic"/>
      <family val="2"/>
    </font>
    <font>
      <sz val="10"/>
      <name val="ＭＳ Ｐゴシック"/>
      <family val="3"/>
    </font>
    <font>
      <sz val="16"/>
      <name val="ＭＳ Ｐゴシック"/>
      <family val="3"/>
    </font>
    <font>
      <sz val="16"/>
      <name val="ＤＦＰ特太ゴシック体"/>
      <family val="3"/>
    </font>
    <font>
      <sz val="12"/>
      <name val="Century Gothic"/>
      <family val="2"/>
    </font>
    <font>
      <sz val="16"/>
      <name val="Century Gothic"/>
      <family val="2"/>
    </font>
    <font>
      <sz val="18"/>
      <name val="HGｺﾞｼｯｸM"/>
      <family val="3"/>
    </font>
    <font>
      <sz val="11"/>
      <color indexed="9"/>
      <name val="HGｺﾞｼｯｸE"/>
      <family val="3"/>
    </font>
    <font>
      <sz val="14"/>
      <name val="HGｺﾞｼｯｸE"/>
      <family val="3"/>
    </font>
    <font>
      <sz val="11"/>
      <name val="HGPｺﾞｼｯｸE"/>
      <family val="3"/>
    </font>
    <font>
      <b/>
      <sz val="14"/>
      <color indexed="9"/>
      <name val="ＭＳ Ｐ明朝"/>
      <family val="1"/>
    </font>
    <font>
      <sz val="11"/>
      <color indexed="9"/>
      <name val="HGPｺﾞｼｯｸE"/>
      <family val="3"/>
    </font>
    <font>
      <b/>
      <sz val="11"/>
      <color indexed="9"/>
      <name val="HGPｺﾞｼｯｸE"/>
      <family val="3"/>
    </font>
    <font>
      <sz val="14"/>
      <name val="HGｺﾞｼｯｸM"/>
      <family val="3"/>
    </font>
    <font>
      <sz val="22"/>
      <color indexed="9"/>
      <name val="HGPｺﾞｼｯｸE"/>
      <family val="3"/>
    </font>
    <font>
      <sz val="16"/>
      <name val="HGPｺﾞｼｯｸE"/>
      <family val="3"/>
    </font>
    <font>
      <i/>
      <sz val="16"/>
      <name val="HGPｺﾞｼｯｸE"/>
      <family val="3"/>
    </font>
    <font>
      <sz val="10"/>
      <name val="HGPｺﾞｼｯｸE"/>
      <family val="3"/>
    </font>
    <font>
      <i/>
      <sz val="12"/>
      <name val="HGPｺﾞｼｯｸE"/>
      <family val="3"/>
    </font>
    <font>
      <sz val="22"/>
      <name val="ＭＳ Ｐゴシック"/>
      <family val="3"/>
    </font>
    <font>
      <sz val="18"/>
      <name val="ＭＳ Ｐ明朝"/>
      <family val="1"/>
    </font>
    <font>
      <b/>
      <sz val="18"/>
      <color indexed="12"/>
      <name val="Elephant"/>
      <family val="1"/>
    </font>
    <font>
      <sz val="11"/>
      <color indexed="12"/>
      <name val="ＭＳ Ｐ明朝"/>
      <family val="1"/>
    </font>
    <font>
      <sz val="24"/>
      <name val="ＭＳ Ｐ明朝"/>
      <family val="1"/>
    </font>
    <font>
      <sz val="10"/>
      <name val="平成明朝"/>
      <family val="3"/>
    </font>
    <font>
      <b/>
      <sz val="20"/>
      <name val="平成明朝"/>
      <family val="3"/>
    </font>
    <font>
      <sz val="12"/>
      <color indexed="9"/>
      <name val="HGPｺﾞｼｯｸE"/>
      <family val="3"/>
    </font>
    <font>
      <sz val="14"/>
      <color indexed="9"/>
      <name val="HGPｺﾞｼｯｸM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PｺﾞｼｯｸM"/>
      <family val="3"/>
    </font>
    <font>
      <sz val="20"/>
      <name val="HGｺﾞｼｯｸE"/>
      <family val="3"/>
    </font>
    <font>
      <sz val="20"/>
      <name val="ＭＳ Ｐゴシック"/>
      <family val="3"/>
    </font>
    <font>
      <sz val="12"/>
      <name val="HGPｺﾞｼｯｸE"/>
      <family val="3"/>
    </font>
    <font>
      <sz val="22"/>
      <name val="ＭＳ Ｐ明朝"/>
      <family val="1"/>
    </font>
    <font>
      <sz val="11"/>
      <color indexed="8"/>
      <name val="ＭＳ Ｐ明朝"/>
      <family val="1"/>
    </font>
    <font>
      <sz val="28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Calibri"/>
      <family val="2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>
        <color indexed="9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>
        <color rgb="FFFF0066"/>
      </left>
      <right style="thick">
        <color rgb="FFFF0066"/>
      </right>
      <top>
        <color indexed="63"/>
      </top>
      <bottom style="thick">
        <color rgb="FFFF0066"/>
      </bottom>
    </border>
    <border>
      <left style="thick">
        <color rgb="FFFF0066"/>
      </left>
      <right style="thick">
        <color rgb="FFFF0066"/>
      </right>
      <top style="thick">
        <color rgb="FFFF0066"/>
      </top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thick">
        <color rgb="FFFF0066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FF3300"/>
      </left>
      <right style="medium">
        <color rgb="FFFF3300"/>
      </right>
      <top style="medium">
        <color rgb="FFFF3300"/>
      </top>
      <bottom style="medium">
        <color rgb="FFFF33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ck">
        <color rgb="FFFF0066"/>
      </left>
      <right style="thick">
        <color rgb="FFFF0066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3300"/>
      </left>
      <right>
        <color indexed="63"/>
      </right>
      <top style="medium">
        <color rgb="FFFF3300"/>
      </top>
      <bottom style="medium">
        <color rgb="FFFF3300"/>
      </bottom>
    </border>
    <border>
      <left>
        <color indexed="63"/>
      </left>
      <right>
        <color indexed="63"/>
      </right>
      <top style="medium">
        <color rgb="FFFF3300"/>
      </top>
      <bottom style="medium">
        <color rgb="FFFF3300"/>
      </bottom>
    </border>
    <border>
      <left>
        <color indexed="63"/>
      </left>
      <right style="medium">
        <color rgb="FFFF3300"/>
      </right>
      <top style="medium">
        <color rgb="FFFF3300"/>
      </top>
      <bottom style="medium">
        <color rgb="FFFF33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double">
        <color indexed="18"/>
      </top>
      <bottom style="medium">
        <color indexed="18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 diagonalUp="1" diagonalDown="1">
      <left style="hair"/>
      <right style="hair"/>
      <top style="hair"/>
      <bottom style="hair"/>
      <diagonal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79" fontId="19" fillId="0" borderId="0" applyFill="0" applyBorder="0" applyAlignment="0">
      <protection/>
    </xf>
    <xf numFmtId="38" fontId="20" fillId="20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180" fontId="19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8" borderId="4" applyNumberFormat="0" applyAlignment="0" applyProtection="0"/>
    <xf numFmtId="0" fontId="97" fillId="2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00" fillId="32" borderId="7" applyNumberFormat="0" applyAlignment="0" applyProtection="0"/>
    <xf numFmtId="0" fontId="10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9" applyNumberFormat="0" applyFill="0" applyAlignment="0" applyProtection="0"/>
    <xf numFmtId="0" fontId="104" fillId="0" borderId="10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06" fillId="32" borderId="12" applyNumberFormat="0" applyAlignment="0" applyProtection="0"/>
    <xf numFmtId="0" fontId="10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8" fillId="33" borderId="7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4" fillId="34" borderId="0">
      <alignment horizontal="center"/>
      <protection/>
    </xf>
    <xf numFmtId="0" fontId="109" fillId="35" borderId="0" applyNumberFormat="0" applyBorder="0" applyAlignment="0" applyProtection="0"/>
  </cellStyleXfs>
  <cellXfs count="58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8" fillId="0" borderId="14" xfId="0" applyFont="1" applyBorder="1" applyAlignment="1">
      <alignment/>
    </xf>
    <xf numFmtId="0" fontId="1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5" fontId="36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" fillId="0" borderId="0" xfId="70" applyAlignment="1">
      <alignment vertical="center"/>
      <protection/>
    </xf>
    <xf numFmtId="0" fontId="4" fillId="0" borderId="0" xfId="70">
      <alignment/>
      <protection/>
    </xf>
    <xf numFmtId="0" fontId="4" fillId="0" borderId="0" xfId="70" applyBorder="1" applyAlignment="1">
      <alignment horizontal="center" vertical="center"/>
      <protection/>
    </xf>
    <xf numFmtId="0" fontId="4" fillId="0" borderId="0" xfId="71">
      <alignment/>
      <protection/>
    </xf>
    <xf numFmtId="0" fontId="40" fillId="0" borderId="0" xfId="70" applyFont="1" applyAlignment="1">
      <alignment vertical="center"/>
      <protection/>
    </xf>
    <xf numFmtId="0" fontId="4" fillId="0" borderId="0" xfId="71" applyBorder="1">
      <alignment/>
      <protection/>
    </xf>
    <xf numFmtId="0" fontId="41" fillId="0" borderId="0" xfId="71" applyFont="1" applyBorder="1" applyAlignment="1">
      <alignment horizontal="center" vertical="center" shrinkToFit="1"/>
      <protection/>
    </xf>
    <xf numFmtId="0" fontId="4" fillId="0" borderId="0" xfId="71" applyBorder="1" applyAlignment="1">
      <alignment horizontal="center"/>
      <protection/>
    </xf>
    <xf numFmtId="0" fontId="32" fillId="0" borderId="0" xfId="71" applyFont="1" applyBorder="1" applyAlignment="1">
      <alignment horizontal="center" vertical="center" shrinkToFit="1"/>
      <protection/>
    </xf>
    <xf numFmtId="0" fontId="0" fillId="20" borderId="0" xfId="0" applyFill="1" applyAlignment="1">
      <alignment/>
    </xf>
    <xf numFmtId="0" fontId="0" fillId="0" borderId="15" xfId="0" applyBorder="1" applyAlignment="1">
      <alignment/>
    </xf>
    <xf numFmtId="0" fontId="0" fillId="20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4" xfId="0" applyFill="1" applyBorder="1" applyAlignment="1">
      <alignment/>
    </xf>
    <xf numFmtId="0" fontId="0" fillId="0" borderId="25" xfId="0" applyBorder="1" applyAlignment="1">
      <alignment vertical="center" shrinkToFit="1"/>
    </xf>
    <xf numFmtId="0" fontId="7" fillId="20" borderId="26" xfId="0" applyFont="1" applyFill="1" applyBorder="1" applyAlignment="1">
      <alignment/>
    </xf>
    <xf numFmtId="0" fontId="7" fillId="20" borderId="1" xfId="0" applyFont="1" applyFill="1" applyBorder="1" applyAlignment="1">
      <alignment/>
    </xf>
    <xf numFmtId="0" fontId="7" fillId="20" borderId="27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shrinkToFit="1"/>
    </xf>
    <xf numFmtId="0" fontId="48" fillId="38" borderId="33" xfId="0" applyFont="1" applyFill="1" applyBorder="1" applyAlignment="1">
      <alignment horizontal="center" vertical="center"/>
    </xf>
    <xf numFmtId="0" fontId="48" fillId="38" borderId="34" xfId="0" applyFont="1" applyFill="1" applyBorder="1" applyAlignment="1">
      <alignment horizontal="center" vertical="center"/>
    </xf>
    <xf numFmtId="0" fontId="48" fillId="38" borderId="35" xfId="0" applyFont="1" applyFill="1" applyBorder="1" applyAlignment="1">
      <alignment horizontal="center" vertical="center"/>
    </xf>
    <xf numFmtId="0" fontId="48" fillId="38" borderId="36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0" fontId="49" fillId="38" borderId="35" xfId="0" applyFont="1" applyFill="1" applyBorder="1" applyAlignment="1">
      <alignment horizontal="center" vertical="center"/>
    </xf>
    <xf numFmtId="0" fontId="49" fillId="38" borderId="36" xfId="0" applyFont="1" applyFill="1" applyBorder="1" applyAlignment="1">
      <alignment horizontal="center" vertical="center"/>
    </xf>
    <xf numFmtId="0" fontId="49" fillId="38" borderId="37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right" vertical="center" shrinkToFit="1"/>
    </xf>
    <xf numFmtId="0" fontId="52" fillId="0" borderId="0" xfId="0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63" fillId="38" borderId="38" xfId="0" applyFont="1" applyFill="1" applyBorder="1" applyAlignment="1">
      <alignment horizontal="center" vertical="center"/>
    </xf>
    <xf numFmtId="0" fontId="32" fillId="0" borderId="0" xfId="70" applyFont="1" applyBorder="1" applyAlignment="1">
      <alignment vertical="center"/>
      <protection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/>
    </xf>
    <xf numFmtId="0" fontId="54" fillId="0" borderId="0" xfId="0" applyFont="1" applyBorder="1" applyAlignment="1">
      <alignment horizontal="left" vertical="center" indent="1" shrinkToFit="1"/>
    </xf>
    <xf numFmtId="20" fontId="61" fillId="0" borderId="0" xfId="71" applyNumberFormat="1" applyFont="1" applyBorder="1" applyAlignment="1">
      <alignment vertical="center"/>
      <protection/>
    </xf>
    <xf numFmtId="5" fontId="8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27" fillId="0" borderId="14" xfId="0" applyFont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71" applyBorder="1">
      <alignment/>
      <protection/>
    </xf>
    <xf numFmtId="0" fontId="48" fillId="38" borderId="0" xfId="0" applyFont="1" applyFill="1" applyAlignment="1">
      <alignment horizontal="center" vertical="center"/>
    </xf>
    <xf numFmtId="0" fontId="49" fillId="38" borderId="3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7" fillId="38" borderId="41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67" fillId="38" borderId="42" xfId="0" applyFont="1" applyFill="1" applyBorder="1" applyAlignment="1">
      <alignment horizontal="center" vertical="center"/>
    </xf>
    <xf numFmtId="0" fontId="67" fillId="38" borderId="2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7" fillId="38" borderId="46" xfId="0" applyFont="1" applyFill="1" applyBorder="1" applyAlignment="1">
      <alignment horizontal="center" vertical="center"/>
    </xf>
    <xf numFmtId="0" fontId="67" fillId="38" borderId="47" xfId="0" applyFont="1" applyFill="1" applyBorder="1" applyAlignment="1">
      <alignment horizontal="center" vertical="center"/>
    </xf>
    <xf numFmtId="0" fontId="30" fillId="0" borderId="48" xfId="0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3" xfId="71" applyBorder="1">
      <alignment/>
      <protection/>
    </xf>
    <xf numFmtId="20" fontId="8" fillId="0" borderId="0" xfId="0" applyNumberFormat="1" applyFont="1" applyAlignment="1">
      <alignment/>
    </xf>
    <xf numFmtId="0" fontId="67" fillId="38" borderId="50" xfId="0" applyFont="1" applyFill="1" applyBorder="1" applyAlignment="1">
      <alignment vertical="center"/>
    </xf>
    <xf numFmtId="0" fontId="67" fillId="38" borderId="2" xfId="0" applyFont="1" applyFill="1" applyBorder="1" applyAlignment="1">
      <alignment vertical="center"/>
    </xf>
    <xf numFmtId="0" fontId="67" fillId="38" borderId="51" xfId="0" applyFont="1" applyFill="1" applyBorder="1" applyAlignment="1">
      <alignment vertical="center"/>
    </xf>
    <xf numFmtId="0" fontId="67" fillId="38" borderId="52" xfId="0" applyFont="1" applyFill="1" applyBorder="1" applyAlignment="1">
      <alignment horizontal="center" vertical="center"/>
    </xf>
    <xf numFmtId="31" fontId="8" fillId="0" borderId="43" xfId="0" applyNumberFormat="1" applyFont="1" applyBorder="1" applyAlignment="1">
      <alignment vertical="center"/>
    </xf>
    <xf numFmtId="31" fontId="8" fillId="0" borderId="44" xfId="0" applyNumberFormat="1" applyFont="1" applyBorder="1" applyAlignment="1">
      <alignment vertical="center"/>
    </xf>
    <xf numFmtId="31" fontId="8" fillId="0" borderId="45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 textRotation="255" shrinkToFit="1"/>
    </xf>
    <xf numFmtId="0" fontId="29" fillId="0" borderId="1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wrapText="1" shrinkToFit="1"/>
    </xf>
    <xf numFmtId="0" fontId="8" fillId="0" borderId="55" xfId="0" applyFont="1" applyBorder="1" applyAlignment="1">
      <alignment horizontal="center" vertical="center" shrinkToFit="1"/>
    </xf>
    <xf numFmtId="42" fontId="30" fillId="0" borderId="56" xfId="0" applyNumberFormat="1" applyFont="1" applyBorder="1" applyAlignment="1">
      <alignment horizontal="center" vertical="center"/>
    </xf>
    <xf numFmtId="42" fontId="30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7" borderId="0" xfId="0" applyFill="1" applyAlignment="1">
      <alignment horizontal="center"/>
    </xf>
    <xf numFmtId="0" fontId="0" fillId="39" borderId="57" xfId="0" applyFill="1" applyBorder="1" applyAlignment="1">
      <alignment vertical="top" wrapText="1"/>
    </xf>
    <xf numFmtId="0" fontId="0" fillId="39" borderId="58" xfId="0" applyFill="1" applyBorder="1" applyAlignment="1">
      <alignment horizontal="center" vertical="top" wrapText="1"/>
    </xf>
    <xf numFmtId="0" fontId="0" fillId="39" borderId="58" xfId="0" applyFill="1" applyBorder="1" applyAlignment="1">
      <alignment horizontal="center" vertical="top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0" fillId="0" borderId="59" xfId="0" applyBorder="1" applyAlignment="1">
      <alignment/>
    </xf>
    <xf numFmtId="0" fontId="8" fillId="40" borderId="0" xfId="0" applyFont="1" applyFill="1" applyAlignment="1">
      <alignment vertical="center"/>
    </xf>
    <xf numFmtId="0" fontId="29" fillId="40" borderId="0" xfId="0" applyFont="1" applyFill="1" applyAlignment="1">
      <alignment vertical="center"/>
    </xf>
    <xf numFmtId="20" fontId="8" fillId="4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39" borderId="58" xfId="0" applyFill="1" applyBorder="1" applyAlignment="1">
      <alignment vertical="top"/>
    </xf>
    <xf numFmtId="0" fontId="0" fillId="0" borderId="60" xfId="0" applyFill="1" applyBorder="1" applyAlignment="1">
      <alignment vertical="top"/>
    </xf>
    <xf numFmtId="0" fontId="0" fillId="0" borderId="60" xfId="0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41" borderId="61" xfId="0" applyFont="1" applyFill="1" applyBorder="1" applyAlignment="1">
      <alignment horizontal="center" vertical="center"/>
    </xf>
    <xf numFmtId="0" fontId="0" fillId="40" borderId="62" xfId="0" applyFont="1" applyFill="1" applyBorder="1" applyAlignment="1">
      <alignment horizontal="center" vertical="center"/>
    </xf>
    <xf numFmtId="0" fontId="0" fillId="42" borderId="6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42" borderId="6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64" xfId="0" applyFill="1" applyBorder="1" applyAlignment="1">
      <alignment vertical="top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 textRotation="255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7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0" fillId="0" borderId="95" xfId="0" applyFont="1" applyBorder="1" applyAlignment="1">
      <alignment horizontal="center" vertical="center"/>
    </xf>
    <xf numFmtId="0" fontId="0" fillId="0" borderId="6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96" xfId="0" applyFont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41" borderId="97" xfId="0" applyFont="1" applyFill="1" applyBorder="1" applyAlignment="1">
      <alignment horizontal="center" vertical="center"/>
    </xf>
    <xf numFmtId="0" fontId="0" fillId="41" borderId="98" xfId="0" applyFont="1" applyFill="1" applyBorder="1" applyAlignment="1">
      <alignment horizontal="center" vertical="center"/>
    </xf>
    <xf numFmtId="0" fontId="0" fillId="41" borderId="9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9" borderId="58" xfId="0" applyFill="1" applyBorder="1" applyAlignment="1">
      <alignment horizontal="left" vertical="top" wrapText="1"/>
    </xf>
    <xf numFmtId="0" fontId="0" fillId="39" borderId="57" xfId="0" applyFill="1" applyBorder="1" applyAlignment="1">
      <alignment horizontal="left" vertical="top" wrapText="1"/>
    </xf>
    <xf numFmtId="0" fontId="69" fillId="0" borderId="0" xfId="0" applyFont="1" applyAlignment="1">
      <alignment horizontal="center"/>
    </xf>
    <xf numFmtId="0" fontId="0" fillId="42" borderId="100" xfId="0" applyFont="1" applyFill="1" applyBorder="1" applyAlignment="1">
      <alignment horizontal="center" vertical="center"/>
    </xf>
    <xf numFmtId="0" fontId="0" fillId="42" borderId="101" xfId="0" applyFont="1" applyFill="1" applyBorder="1" applyAlignment="1">
      <alignment horizontal="center" vertical="center"/>
    </xf>
    <xf numFmtId="0" fontId="0" fillId="42" borderId="102" xfId="0" applyFont="1" applyFill="1" applyBorder="1" applyAlignment="1">
      <alignment horizontal="center" vertical="center"/>
    </xf>
    <xf numFmtId="0" fontId="0" fillId="40" borderId="103" xfId="0" applyFont="1" applyFill="1" applyBorder="1" applyAlignment="1">
      <alignment horizontal="center" vertical="center"/>
    </xf>
    <xf numFmtId="0" fontId="0" fillId="40" borderId="104" xfId="0" applyFont="1" applyFill="1" applyBorder="1" applyAlignment="1">
      <alignment horizontal="center" vertical="center"/>
    </xf>
    <xf numFmtId="0" fontId="0" fillId="40" borderId="105" xfId="0" applyFont="1" applyFill="1" applyBorder="1" applyAlignment="1">
      <alignment horizontal="center" vertical="center"/>
    </xf>
    <xf numFmtId="0" fontId="52" fillId="0" borderId="87" xfId="0" applyFont="1" applyBorder="1" applyAlignment="1">
      <alignment horizontal="center" vertical="center"/>
    </xf>
    <xf numFmtId="0" fontId="52" fillId="0" borderId="106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left" vertical="center" wrapText="1"/>
    </xf>
    <xf numFmtId="0" fontId="70" fillId="0" borderId="107" xfId="0" applyFont="1" applyBorder="1" applyAlignment="1">
      <alignment horizontal="left" vertical="center" wrapText="1"/>
    </xf>
    <xf numFmtId="0" fontId="70" fillId="0" borderId="108" xfId="0" applyFont="1" applyBorder="1" applyAlignment="1">
      <alignment horizontal="left" vertical="center" wrapText="1"/>
    </xf>
    <xf numFmtId="0" fontId="70" fillId="0" borderId="109" xfId="0" applyFont="1" applyBorder="1" applyAlignment="1">
      <alignment horizontal="left" vertical="center" wrapText="1"/>
    </xf>
    <xf numFmtId="0" fontId="56" fillId="20" borderId="110" xfId="0" applyFont="1" applyFill="1" applyBorder="1" applyAlignment="1">
      <alignment horizontal="center" vertical="center"/>
    </xf>
    <xf numFmtId="0" fontId="56" fillId="20" borderId="40" xfId="0" applyFont="1" applyFill="1" applyBorder="1" applyAlignment="1">
      <alignment horizontal="center" vertical="center"/>
    </xf>
    <xf numFmtId="0" fontId="56" fillId="20" borderId="39" xfId="0" applyFont="1" applyFill="1" applyBorder="1" applyAlignment="1">
      <alignment horizontal="center" vertical="center"/>
    </xf>
    <xf numFmtId="0" fontId="56" fillId="20" borderId="0" xfId="0" applyFont="1" applyFill="1" applyBorder="1" applyAlignment="1">
      <alignment horizontal="center" vertical="center"/>
    </xf>
    <xf numFmtId="0" fontId="56" fillId="20" borderId="111" xfId="0" applyFont="1" applyFill="1" applyBorder="1" applyAlignment="1">
      <alignment horizontal="center" vertical="center"/>
    </xf>
    <xf numFmtId="0" fontId="56" fillId="20" borderId="108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08" xfId="0" applyFont="1" applyBorder="1" applyAlignment="1">
      <alignment horizontal="center" vertical="center"/>
    </xf>
    <xf numFmtId="0" fontId="52" fillId="0" borderId="40" xfId="0" applyFont="1" applyBorder="1" applyAlignment="1">
      <alignment horizontal="left" vertical="center" shrinkToFit="1"/>
    </xf>
    <xf numFmtId="0" fontId="52" fillId="0" borderId="112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wrapText="1"/>
    </xf>
    <xf numFmtId="0" fontId="54" fillId="0" borderId="107" xfId="0" applyFont="1" applyBorder="1" applyAlignment="1">
      <alignment horizontal="left" vertical="center" wrapText="1"/>
    </xf>
    <xf numFmtId="0" fontId="54" fillId="0" borderId="108" xfId="0" applyFont="1" applyBorder="1" applyAlignment="1">
      <alignment horizontal="left" vertical="center" wrapText="1"/>
    </xf>
    <xf numFmtId="0" fontId="54" fillId="0" borderId="109" xfId="0" applyFont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2" fillId="0" borderId="113" xfId="0" applyFont="1" applyBorder="1" applyAlignment="1">
      <alignment horizontal="center" vertical="center"/>
    </xf>
    <xf numFmtId="0" fontId="53" fillId="20" borderId="110" xfId="0" applyFont="1" applyFill="1" applyBorder="1" applyAlignment="1">
      <alignment horizontal="center" vertical="center" shrinkToFit="1"/>
    </xf>
    <xf numFmtId="0" fontId="53" fillId="20" borderId="40" xfId="0" applyFont="1" applyFill="1" applyBorder="1" applyAlignment="1">
      <alignment horizontal="center" vertical="center" shrinkToFit="1"/>
    </xf>
    <xf numFmtId="0" fontId="53" fillId="20" borderId="112" xfId="0" applyFont="1" applyFill="1" applyBorder="1" applyAlignment="1">
      <alignment horizontal="center" vertical="center" shrinkToFit="1"/>
    </xf>
    <xf numFmtId="0" fontId="52" fillId="0" borderId="106" xfId="0" applyFont="1" applyBorder="1" applyAlignment="1">
      <alignment horizontal="left" vertical="center" shrinkToFit="1"/>
    </xf>
    <xf numFmtId="0" fontId="52" fillId="0" borderId="114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15" xfId="0" applyFont="1" applyBorder="1" applyAlignment="1">
      <alignment horizontal="left" vertical="center" shrinkToFit="1"/>
    </xf>
    <xf numFmtId="0" fontId="38" fillId="0" borderId="116" xfId="70" applyFont="1" applyBorder="1" applyAlignment="1">
      <alignment horizontal="center" vertical="center"/>
      <protection/>
    </xf>
    <xf numFmtId="0" fontId="38" fillId="0" borderId="117" xfId="70" applyFont="1" applyBorder="1" applyAlignment="1">
      <alignment horizontal="center" vertical="center"/>
      <protection/>
    </xf>
    <xf numFmtId="0" fontId="38" fillId="0" borderId="118" xfId="70" applyFont="1" applyBorder="1" applyAlignment="1">
      <alignment horizontal="center" vertical="center"/>
      <protection/>
    </xf>
    <xf numFmtId="181" fontId="38" fillId="0" borderId="119" xfId="70" applyNumberFormat="1" applyFont="1" applyBorder="1" applyAlignment="1">
      <alignment horizontal="center" vertical="center"/>
      <protection/>
    </xf>
    <xf numFmtId="181" fontId="38" fillId="0" borderId="84" xfId="70" applyNumberFormat="1" applyFont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/>
    </xf>
    <xf numFmtId="0" fontId="39" fillId="0" borderId="120" xfId="70" applyFont="1" applyBorder="1" applyAlignment="1">
      <alignment horizontal="center" vertical="center"/>
      <protection/>
    </xf>
    <xf numFmtId="0" fontId="39" fillId="0" borderId="121" xfId="70" applyFont="1" applyBorder="1" applyAlignment="1">
      <alignment horizontal="center" vertical="center"/>
      <protection/>
    </xf>
    <xf numFmtId="0" fontId="39" fillId="0" borderId="15" xfId="70" applyFont="1" applyBorder="1" applyAlignment="1">
      <alignment horizontal="center" vertical="center"/>
      <protection/>
    </xf>
    <xf numFmtId="0" fontId="39" fillId="0" borderId="122" xfId="70" applyFont="1" applyBorder="1" applyAlignment="1">
      <alignment horizontal="center" vertical="center"/>
      <protection/>
    </xf>
    <xf numFmtId="0" fontId="4" fillId="0" borderId="123" xfId="70" applyFont="1" applyBorder="1" applyAlignment="1">
      <alignment horizontal="center" vertical="center" shrinkToFit="1"/>
      <protection/>
    </xf>
    <xf numFmtId="0" fontId="4" fillId="0" borderId="124" xfId="70" applyFont="1" applyBorder="1" applyAlignment="1">
      <alignment horizontal="center" vertical="center" shrinkToFit="1"/>
      <protection/>
    </xf>
    <xf numFmtId="0" fontId="4" fillId="0" borderId="15" xfId="70" applyFont="1" applyBorder="1" applyAlignment="1">
      <alignment horizontal="center" vertical="center" shrinkToFit="1"/>
      <protection/>
    </xf>
    <xf numFmtId="0" fontId="4" fillId="0" borderId="122" xfId="70" applyFont="1" applyBorder="1" applyAlignment="1">
      <alignment horizontal="center" vertical="center" shrinkToFit="1"/>
      <protection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38" fillId="0" borderId="70" xfId="70" applyFont="1" applyBorder="1" applyAlignment="1">
      <alignment horizontal="center" vertical="center"/>
      <protection/>
    </xf>
    <xf numFmtId="0" fontId="38" fillId="0" borderId="125" xfId="70" applyFont="1" applyBorder="1" applyAlignment="1">
      <alignment horizontal="center" vertical="center"/>
      <protection/>
    </xf>
    <xf numFmtId="0" fontId="38" fillId="0" borderId="126" xfId="70" applyFont="1" applyBorder="1" applyAlignment="1">
      <alignment horizontal="center" vertical="center"/>
      <protection/>
    </xf>
    <xf numFmtId="0" fontId="62" fillId="0" borderId="21" xfId="70" applyFont="1" applyBorder="1" applyAlignment="1">
      <alignment horizontal="center" vertical="center"/>
      <protection/>
    </xf>
    <xf numFmtId="0" fontId="62" fillId="0" borderId="123" xfId="70" applyFont="1" applyBorder="1" applyAlignment="1">
      <alignment horizontal="center" vertical="center"/>
      <protection/>
    </xf>
    <xf numFmtId="0" fontId="62" fillId="0" borderId="23" xfId="70" applyFont="1" applyBorder="1" applyAlignment="1">
      <alignment horizontal="center" vertical="center"/>
      <protection/>
    </xf>
    <xf numFmtId="0" fontId="62" fillId="0" borderId="15" xfId="70" applyFont="1" applyBorder="1" applyAlignment="1">
      <alignment horizontal="center" vertical="center"/>
      <protection/>
    </xf>
    <xf numFmtId="0" fontId="38" fillId="0" borderId="127" xfId="70" applyFont="1" applyBorder="1" applyAlignment="1">
      <alignment horizontal="center" vertical="center"/>
      <protection/>
    </xf>
    <xf numFmtId="0" fontId="38" fillId="0" borderId="71" xfId="70" applyFont="1" applyBorder="1" applyAlignment="1">
      <alignment horizontal="center" vertical="center"/>
      <protection/>
    </xf>
    <xf numFmtId="0" fontId="8" fillId="0" borderId="128" xfId="0" applyFont="1" applyFill="1" applyBorder="1" applyAlignment="1">
      <alignment horizontal="center"/>
    </xf>
    <xf numFmtId="0" fontId="52" fillId="0" borderId="8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 textRotation="255" shrinkToFit="1"/>
    </xf>
    <xf numFmtId="0" fontId="34" fillId="0" borderId="0" xfId="0" applyFont="1" applyBorder="1" applyAlignment="1">
      <alignment horizontal="center" vertical="center" textRotation="255" shrinkToFit="1"/>
    </xf>
    <xf numFmtId="0" fontId="52" fillId="0" borderId="129" xfId="0" applyFont="1" applyFill="1" applyBorder="1" applyAlignment="1">
      <alignment horizontal="left" vertical="center" wrapText="1"/>
    </xf>
    <xf numFmtId="0" fontId="52" fillId="0" borderId="106" xfId="0" applyFont="1" applyFill="1" applyBorder="1" applyAlignment="1">
      <alignment horizontal="left" vertical="center"/>
    </xf>
    <xf numFmtId="0" fontId="52" fillId="0" borderId="114" xfId="0" applyFont="1" applyFill="1" applyBorder="1" applyAlignment="1">
      <alignment horizontal="left" vertical="center"/>
    </xf>
    <xf numFmtId="0" fontId="52" fillId="0" borderId="39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07" xfId="0" applyFont="1" applyFill="1" applyBorder="1" applyAlignment="1">
      <alignment horizontal="left" vertical="center"/>
    </xf>
    <xf numFmtId="0" fontId="52" fillId="0" borderId="111" xfId="0" applyFont="1" applyFill="1" applyBorder="1" applyAlignment="1">
      <alignment horizontal="left" vertical="center"/>
    </xf>
    <xf numFmtId="0" fontId="52" fillId="0" borderId="108" xfId="0" applyFont="1" applyFill="1" applyBorder="1" applyAlignment="1">
      <alignment horizontal="left" vertical="center"/>
    </xf>
    <xf numFmtId="0" fontId="52" fillId="0" borderId="109" xfId="0" applyFont="1" applyFill="1" applyBorder="1" applyAlignment="1">
      <alignment horizontal="left" vertical="center"/>
    </xf>
    <xf numFmtId="0" fontId="54" fillId="0" borderId="108" xfId="0" applyFont="1" applyBorder="1" applyAlignment="1">
      <alignment horizontal="left" vertical="center" shrinkToFit="1"/>
    </xf>
    <xf numFmtId="0" fontId="54" fillId="0" borderId="109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107" xfId="0" applyFont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7" fillId="20" borderId="110" xfId="0" applyFont="1" applyFill="1" applyBorder="1" applyAlignment="1">
      <alignment horizontal="center" vertical="center"/>
    </xf>
    <xf numFmtId="0" fontId="17" fillId="20" borderId="40" xfId="0" applyFont="1" applyFill="1" applyBorder="1" applyAlignment="1">
      <alignment horizontal="center" vertical="center"/>
    </xf>
    <xf numFmtId="0" fontId="39" fillId="0" borderId="130" xfId="70" applyFont="1" applyBorder="1" applyAlignment="1">
      <alignment horizontal="center" vertical="center"/>
      <protection/>
    </xf>
    <xf numFmtId="0" fontId="52" fillId="0" borderId="0" xfId="0" applyFont="1" applyBorder="1" applyAlignment="1">
      <alignment horizontal="left" vertical="center" shrinkToFit="1"/>
    </xf>
    <xf numFmtId="0" fontId="52" fillId="0" borderId="107" xfId="0" applyFont="1" applyBorder="1" applyAlignment="1">
      <alignment horizontal="left" vertical="center" shrinkToFit="1"/>
    </xf>
    <xf numFmtId="0" fontId="25" fillId="0" borderId="0" xfId="0" applyNumberFormat="1" applyFont="1" applyAlignment="1">
      <alignment horizontal="left" vertical="center"/>
    </xf>
    <xf numFmtId="0" fontId="39" fillId="0" borderId="108" xfId="70" applyFont="1" applyBorder="1" applyAlignment="1">
      <alignment horizontal="center" vertical="center"/>
      <protection/>
    </xf>
    <xf numFmtId="0" fontId="58" fillId="0" borderId="131" xfId="71" applyFont="1" applyBorder="1" applyAlignment="1">
      <alignment horizontal="center" vertical="center"/>
      <protection/>
    </xf>
    <xf numFmtId="0" fontId="58" fillId="0" borderId="132" xfId="71" applyFont="1" applyBorder="1" applyAlignment="1">
      <alignment horizontal="center" vertical="center"/>
      <protection/>
    </xf>
    <xf numFmtId="0" fontId="58" fillId="0" borderId="133" xfId="71" applyFont="1" applyBorder="1" applyAlignment="1">
      <alignment horizontal="center" vertical="center"/>
      <protection/>
    </xf>
    <xf numFmtId="0" fontId="38" fillId="0" borderId="83" xfId="70" applyFont="1" applyBorder="1" applyAlignment="1">
      <alignment horizontal="center" vertical="center"/>
      <protection/>
    </xf>
    <xf numFmtId="0" fontId="38" fillId="0" borderId="84" xfId="70" applyFont="1" applyBorder="1" applyAlignment="1">
      <alignment horizontal="center" vertical="center"/>
      <protection/>
    </xf>
    <xf numFmtId="0" fontId="58" fillId="0" borderId="134" xfId="71" applyFont="1" applyBorder="1" applyAlignment="1">
      <alignment horizontal="center" vertical="center"/>
      <protection/>
    </xf>
    <xf numFmtId="0" fontId="58" fillId="0" borderId="135" xfId="71" applyFont="1" applyBorder="1" applyAlignment="1">
      <alignment horizontal="center" vertical="center"/>
      <protection/>
    </xf>
    <xf numFmtId="0" fontId="58" fillId="0" borderId="136" xfId="71" applyFont="1" applyBorder="1" applyAlignment="1">
      <alignment horizontal="center" vertical="center"/>
      <protection/>
    </xf>
    <xf numFmtId="0" fontId="33" fillId="0" borderId="0" xfId="0" applyNumberFormat="1" applyFont="1" applyAlignment="1">
      <alignment horizontal="center" vertical="center"/>
    </xf>
    <xf numFmtId="0" fontId="41" fillId="0" borderId="21" xfId="71" applyFont="1" applyBorder="1" applyAlignment="1">
      <alignment horizontal="center" vertical="center" shrinkToFit="1"/>
      <protection/>
    </xf>
    <xf numFmtId="0" fontId="41" fillId="0" borderId="123" xfId="71" applyFont="1" applyBorder="1" applyAlignment="1">
      <alignment horizontal="center" vertical="center" shrinkToFit="1"/>
      <protection/>
    </xf>
    <xf numFmtId="0" fontId="41" fillId="0" borderId="137" xfId="71" applyFont="1" applyBorder="1" applyAlignment="1">
      <alignment horizontal="center" vertical="center" shrinkToFit="1"/>
      <protection/>
    </xf>
    <xf numFmtId="0" fontId="59" fillId="0" borderId="138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5" fontId="36" fillId="0" borderId="14" xfId="0" applyNumberFormat="1" applyFont="1" applyBorder="1" applyAlignment="1">
      <alignment horizontal="center" vertical="center"/>
    </xf>
    <xf numFmtId="5" fontId="37" fillId="0" borderId="18" xfId="0" applyNumberFormat="1" applyFont="1" applyBorder="1" applyAlignment="1">
      <alignment horizontal="center" vertical="center"/>
    </xf>
    <xf numFmtId="5" fontId="37" fillId="0" borderId="141" xfId="0" applyNumberFormat="1" applyFont="1" applyBorder="1" applyAlignment="1">
      <alignment horizontal="center" vertical="center"/>
    </xf>
    <xf numFmtId="0" fontId="49" fillId="38" borderId="34" xfId="0" applyFont="1" applyFill="1" applyBorder="1" applyAlignment="1">
      <alignment horizontal="center" vertical="center"/>
    </xf>
    <xf numFmtId="0" fontId="49" fillId="38" borderId="36" xfId="0" applyFont="1" applyFill="1" applyBorder="1" applyAlignment="1">
      <alignment horizontal="center" vertical="center"/>
    </xf>
    <xf numFmtId="0" fontId="49" fillId="38" borderId="142" xfId="0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5" fontId="50" fillId="0" borderId="87" xfId="0" applyNumberFormat="1" applyFont="1" applyBorder="1" applyAlignment="1">
      <alignment horizontal="center" vertical="center" shrinkToFit="1"/>
    </xf>
    <xf numFmtId="5" fontId="50" fillId="0" borderId="143" xfId="0" applyNumberFormat="1" applyFont="1" applyBorder="1" applyAlignment="1">
      <alignment horizontal="center" vertical="center" shrinkToFit="1"/>
    </xf>
    <xf numFmtId="0" fontId="11" fillId="0" borderId="138" xfId="0" applyFont="1" applyBorder="1" applyAlignment="1">
      <alignment horizontal="center" vertical="center" shrinkToFit="1"/>
    </xf>
    <xf numFmtId="0" fontId="11" fillId="0" borderId="144" xfId="0" applyFont="1" applyBorder="1" applyAlignment="1">
      <alignment horizontal="center" vertical="center" shrinkToFit="1"/>
    </xf>
    <xf numFmtId="0" fontId="11" fillId="0" borderId="145" xfId="0" applyFont="1" applyBorder="1" applyAlignment="1">
      <alignment horizontal="center" vertical="center" shrinkToFit="1"/>
    </xf>
    <xf numFmtId="0" fontId="8" fillId="0" borderId="144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57" fillId="0" borderId="138" xfId="0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0" fontId="8" fillId="0" borderId="147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31" fontId="8" fillId="0" borderId="23" xfId="0" applyNumberFormat="1" applyFont="1" applyBorder="1" applyAlignment="1">
      <alignment horizontal="center" vertical="center"/>
    </xf>
    <xf numFmtId="0" fontId="8" fillId="0" borderId="148" xfId="0" applyFont="1" applyBorder="1" applyAlignment="1">
      <alignment horizontal="center" vertical="center"/>
    </xf>
    <xf numFmtId="5" fontId="0" fillId="0" borderId="88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149" xfId="0" applyNumberFormat="1" applyBorder="1" applyAlignment="1">
      <alignment horizontal="center"/>
    </xf>
    <xf numFmtId="5" fontId="0" fillId="0" borderId="150" xfId="0" applyNumberFormat="1" applyBorder="1" applyAlignment="1">
      <alignment horizontal="center" vertical="top"/>
    </xf>
    <xf numFmtId="5" fontId="0" fillId="0" borderId="15" xfId="0" applyNumberFormat="1" applyBorder="1" applyAlignment="1">
      <alignment horizontal="center" vertical="top"/>
    </xf>
    <xf numFmtId="5" fontId="0" fillId="0" borderId="151" xfId="0" applyNumberFormat="1" applyBorder="1" applyAlignment="1">
      <alignment horizontal="center" vertical="top"/>
    </xf>
    <xf numFmtId="3" fontId="43" fillId="0" borderId="106" xfId="0" applyNumberFormat="1" applyFont="1" applyBorder="1" applyAlignment="1">
      <alignment horizontal="center" vertical="center" shrinkToFit="1"/>
    </xf>
    <xf numFmtId="3" fontId="43" fillId="0" borderId="152" xfId="0" applyNumberFormat="1" applyFont="1" applyBorder="1" applyAlignment="1">
      <alignment horizontal="center" vertical="center" shrinkToFit="1"/>
    </xf>
    <xf numFmtId="3" fontId="43" fillId="0" borderId="153" xfId="0" applyNumberFormat="1" applyFont="1" applyBorder="1" applyAlignment="1">
      <alignment horizontal="center" vertical="center" shrinkToFit="1"/>
    </xf>
    <xf numFmtId="3" fontId="43" fillId="0" borderId="55" xfId="0" applyNumberFormat="1" applyFont="1" applyBorder="1" applyAlignment="1">
      <alignment horizontal="center" vertical="center" shrinkToFit="1"/>
    </xf>
    <xf numFmtId="0" fontId="51" fillId="38" borderId="42" xfId="0" applyFont="1" applyFill="1" applyBorder="1" applyAlignment="1">
      <alignment horizontal="center" vertical="center"/>
    </xf>
    <xf numFmtId="0" fontId="51" fillId="38" borderId="2" xfId="0" applyFont="1" applyFill="1" applyBorder="1" applyAlignment="1">
      <alignment horizontal="center" vertical="center"/>
    </xf>
    <xf numFmtId="0" fontId="51" fillId="38" borderId="154" xfId="0" applyFont="1" applyFill="1" applyBorder="1" applyAlignment="1">
      <alignment horizontal="center" vertical="center"/>
    </xf>
    <xf numFmtId="5" fontId="60" fillId="0" borderId="29" xfId="0" applyNumberFormat="1" applyFont="1" applyBorder="1" applyAlignment="1">
      <alignment horizontal="center" vertical="center"/>
    </xf>
    <xf numFmtId="5" fontId="60" fillId="0" borderId="155" xfId="0" applyNumberFormat="1" applyFont="1" applyBorder="1" applyAlignment="1">
      <alignment horizontal="center" vertical="center"/>
    </xf>
    <xf numFmtId="5" fontId="60" fillId="0" borderId="156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 shrinkToFit="1"/>
    </xf>
    <xf numFmtId="0" fontId="8" fillId="0" borderId="157" xfId="0" applyFont="1" applyBorder="1" applyAlignment="1">
      <alignment horizontal="center" vertical="center" wrapText="1" shrinkToFit="1"/>
    </xf>
    <xf numFmtId="0" fontId="8" fillId="0" borderId="158" xfId="0" applyFont="1" applyBorder="1" applyAlignment="1">
      <alignment horizontal="center" vertical="center" wrapText="1" shrinkToFit="1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38" borderId="159" xfId="0" applyFont="1" applyFill="1" applyBorder="1" applyAlignment="1">
      <alignment horizontal="center" vertical="center"/>
    </xf>
    <xf numFmtId="0" fontId="67" fillId="38" borderId="0" xfId="0" applyFont="1" applyFill="1" applyBorder="1" applyAlignment="1">
      <alignment horizontal="center" vertical="center"/>
    </xf>
    <xf numFmtId="0" fontId="67" fillId="38" borderId="160" xfId="0" applyFont="1" applyFill="1" applyBorder="1" applyAlignment="1">
      <alignment horizontal="center" vertical="center"/>
    </xf>
    <xf numFmtId="14" fontId="8" fillId="0" borderId="95" xfId="0" applyNumberFormat="1" applyFont="1" applyBorder="1" applyAlignment="1" quotePrefix="1">
      <alignment horizontal="center" vertical="center"/>
    </xf>
    <xf numFmtId="14" fontId="8" fillId="0" borderId="161" xfId="0" applyNumberFormat="1" applyFont="1" applyBorder="1" applyAlignment="1" quotePrefix="1">
      <alignment horizontal="center" vertical="center"/>
    </xf>
    <xf numFmtId="14" fontId="8" fillId="0" borderId="94" xfId="0" applyNumberFormat="1" applyFont="1" applyBorder="1" applyAlignment="1" quotePrefix="1">
      <alignment horizontal="center" vertical="center"/>
    </xf>
    <xf numFmtId="31" fontId="8" fillId="0" borderId="87" xfId="0" applyNumberFormat="1" applyFont="1" applyBorder="1" applyAlignment="1">
      <alignment horizontal="left"/>
    </xf>
    <xf numFmtId="31" fontId="8" fillId="0" borderId="106" xfId="0" applyNumberFormat="1" applyFont="1" applyBorder="1" applyAlignment="1">
      <alignment horizontal="left"/>
    </xf>
    <xf numFmtId="31" fontId="8" fillId="0" borderId="162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25" fillId="0" borderId="149" xfId="0" applyNumberFormat="1" applyFont="1" applyBorder="1" applyAlignment="1">
      <alignment horizontal="center" vertical="center"/>
    </xf>
    <xf numFmtId="0" fontId="67" fillId="38" borderId="88" xfId="0" applyFont="1" applyFill="1" applyBorder="1" applyAlignment="1">
      <alignment horizontal="center" vertical="center"/>
    </xf>
    <xf numFmtId="0" fontId="67" fillId="38" borderId="163" xfId="0" applyFont="1" applyFill="1" applyBorder="1" applyAlignment="1">
      <alignment horizontal="center" vertical="center"/>
    </xf>
    <xf numFmtId="0" fontId="67" fillId="38" borderId="13" xfId="0" applyFont="1" applyFill="1" applyBorder="1" applyAlignment="1">
      <alignment horizontal="center" vertical="center"/>
    </xf>
    <xf numFmtId="0" fontId="67" fillId="38" borderId="164" xfId="0" applyFont="1" applyFill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16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57" fillId="0" borderId="162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60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6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31" fontId="8" fillId="0" borderId="88" xfId="0" applyNumberFormat="1" applyFont="1" applyBorder="1" applyAlignment="1">
      <alignment horizontal="center" vertical="center"/>
    </xf>
    <xf numFmtId="31" fontId="8" fillId="0" borderId="0" xfId="0" applyNumberFormat="1" applyFont="1" applyBorder="1" applyAlignment="1">
      <alignment horizontal="center" vertical="center"/>
    </xf>
    <xf numFmtId="31" fontId="8" fillId="0" borderId="160" xfId="0" applyNumberFormat="1" applyFont="1" applyBorder="1" applyAlignment="1">
      <alignment horizontal="center" vertical="center"/>
    </xf>
    <xf numFmtId="31" fontId="8" fillId="0" borderId="89" xfId="0" applyNumberFormat="1" applyFont="1" applyBorder="1" applyAlignment="1">
      <alignment horizontal="center" vertical="center"/>
    </xf>
    <xf numFmtId="31" fontId="8" fillId="0" borderId="13" xfId="0" applyNumberFormat="1" applyFont="1" applyBorder="1" applyAlignment="1">
      <alignment horizontal="center" vertical="center"/>
    </xf>
    <xf numFmtId="31" fontId="8" fillId="0" borderId="164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67" fillId="38" borderId="42" xfId="0" applyFont="1" applyFill="1" applyBorder="1" applyAlignment="1">
      <alignment horizontal="center" vertical="center"/>
    </xf>
    <xf numFmtId="0" fontId="67" fillId="38" borderId="2" xfId="0" applyFont="1" applyFill="1" applyBorder="1" applyAlignment="1">
      <alignment horizontal="center" vertical="center"/>
    </xf>
    <xf numFmtId="0" fontId="67" fillId="38" borderId="165" xfId="0" applyFont="1" applyFill="1" applyBorder="1" applyAlignment="1">
      <alignment horizontal="center" vertical="center"/>
    </xf>
    <xf numFmtId="0" fontId="67" fillId="38" borderId="166" xfId="0" applyFont="1" applyFill="1" applyBorder="1" applyAlignment="1">
      <alignment horizontal="center" vertical="center"/>
    </xf>
    <xf numFmtId="0" fontId="67" fillId="38" borderId="128" xfId="0" applyFont="1" applyFill="1" applyBorder="1" applyAlignment="1">
      <alignment horizontal="center" vertical="center"/>
    </xf>
    <xf numFmtId="0" fontId="35" fillId="38" borderId="167" xfId="0" applyFont="1" applyFill="1" applyBorder="1" applyAlignment="1">
      <alignment horizontal="center" vertical="center" shrinkToFit="1"/>
    </xf>
    <xf numFmtId="0" fontId="35" fillId="38" borderId="168" xfId="0" applyFont="1" applyFill="1" applyBorder="1" applyAlignment="1">
      <alignment horizontal="center" vertical="center" shrinkToFit="1"/>
    </xf>
    <xf numFmtId="0" fontId="30" fillId="0" borderId="169" xfId="69" applyFont="1" applyBorder="1" applyAlignment="1">
      <alignment horizontal="left" vertical="center" indent="3"/>
      <protection/>
    </xf>
    <xf numFmtId="0" fontId="30" fillId="0" borderId="170" xfId="69" applyFont="1" applyBorder="1" applyAlignment="1">
      <alignment horizontal="left" vertical="center" indent="3"/>
      <protection/>
    </xf>
    <xf numFmtId="0" fontId="30" fillId="0" borderId="20" xfId="69" applyFont="1" applyBorder="1" applyAlignment="1">
      <alignment horizontal="left" vertical="center" indent="3"/>
      <protection/>
    </xf>
    <xf numFmtId="42" fontId="30" fillId="0" borderId="171" xfId="0" applyNumberFormat="1" applyFont="1" applyBorder="1" applyAlignment="1">
      <alignment horizontal="center" vertical="center"/>
    </xf>
    <xf numFmtId="42" fontId="30" fillId="0" borderId="170" xfId="0" applyNumberFormat="1" applyFont="1" applyBorder="1" applyAlignment="1">
      <alignment horizontal="center" vertical="center"/>
    </xf>
    <xf numFmtId="42" fontId="30" fillId="0" borderId="172" xfId="0" applyNumberFormat="1" applyFont="1" applyBorder="1" applyAlignment="1">
      <alignment horizontal="center" vertical="center"/>
    </xf>
    <xf numFmtId="0" fontId="30" fillId="0" borderId="173" xfId="69" applyFont="1" applyBorder="1" applyAlignment="1">
      <alignment horizontal="left" vertical="center" indent="3"/>
      <protection/>
    </xf>
    <xf numFmtId="0" fontId="30" fillId="0" borderId="174" xfId="69" applyFont="1" applyBorder="1" applyAlignment="1">
      <alignment horizontal="left" vertical="center" indent="3"/>
      <protection/>
    </xf>
    <xf numFmtId="0" fontId="30" fillId="0" borderId="175" xfId="69" applyFont="1" applyBorder="1" applyAlignment="1">
      <alignment horizontal="left" vertical="center" indent="3"/>
      <protection/>
    </xf>
    <xf numFmtId="42" fontId="30" fillId="0" borderId="49" xfId="0" applyNumberFormat="1" applyFont="1" applyBorder="1" applyAlignment="1">
      <alignment horizontal="center" vertical="center"/>
    </xf>
    <xf numFmtId="42" fontId="30" fillId="0" borderId="174" xfId="0" applyNumberFormat="1" applyFont="1" applyBorder="1" applyAlignment="1">
      <alignment horizontal="center" vertical="center"/>
    </xf>
    <xf numFmtId="42" fontId="30" fillId="0" borderId="176" xfId="0" applyNumberFormat="1" applyFont="1" applyBorder="1" applyAlignment="1">
      <alignment horizontal="center" vertical="center"/>
    </xf>
    <xf numFmtId="0" fontId="30" fillId="0" borderId="173" xfId="0" applyFont="1" applyBorder="1" applyAlignment="1">
      <alignment horizontal="left" vertical="center" indent="3"/>
    </xf>
    <xf numFmtId="0" fontId="30" fillId="0" borderId="174" xfId="0" applyFont="1" applyBorder="1" applyAlignment="1">
      <alignment horizontal="left" vertical="center" indent="3"/>
    </xf>
    <xf numFmtId="0" fontId="30" fillId="0" borderId="175" xfId="0" applyFont="1" applyBorder="1" applyAlignment="1">
      <alignment horizontal="left" vertical="center" indent="3"/>
    </xf>
    <xf numFmtId="0" fontId="30" fillId="0" borderId="49" xfId="69" applyFont="1" applyBorder="1" applyAlignment="1">
      <alignment horizontal="left" vertical="center" indent="3"/>
      <protection/>
    </xf>
    <xf numFmtId="0" fontId="30" fillId="0" borderId="177" xfId="69" applyFont="1" applyBorder="1" applyAlignment="1">
      <alignment horizontal="left" vertical="center" indent="3"/>
      <protection/>
    </xf>
    <xf numFmtId="0" fontId="30" fillId="0" borderId="178" xfId="69" applyFont="1" applyBorder="1" applyAlignment="1">
      <alignment horizontal="left" vertical="center" indent="3"/>
      <protection/>
    </xf>
    <xf numFmtId="0" fontId="30" fillId="0" borderId="179" xfId="69" applyFont="1" applyBorder="1" applyAlignment="1">
      <alignment horizontal="left" vertical="center" indent="3"/>
      <protection/>
    </xf>
    <xf numFmtId="42" fontId="30" fillId="0" borderId="180" xfId="0" applyNumberFormat="1" applyFont="1" applyBorder="1" applyAlignment="1">
      <alignment horizontal="center" vertical="center"/>
    </xf>
    <xf numFmtId="42" fontId="30" fillId="0" borderId="178" xfId="0" applyNumberFormat="1" applyFont="1" applyBorder="1" applyAlignment="1">
      <alignment horizontal="center" vertical="center"/>
    </xf>
    <xf numFmtId="42" fontId="30" fillId="0" borderId="18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2" xfId="0" applyFont="1" applyBorder="1" applyAlignment="1">
      <alignment horizontal="center" vertical="center"/>
    </xf>
    <xf numFmtId="0" fontId="29" fillId="0" borderId="18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82" xfId="0" applyFont="1" applyBorder="1" applyAlignment="1">
      <alignment horizontal="center" vertical="center"/>
    </xf>
    <xf numFmtId="0" fontId="72" fillId="0" borderId="183" xfId="0" applyFont="1" applyBorder="1" applyAlignment="1">
      <alignment horizontal="right" vertical="center"/>
    </xf>
    <xf numFmtId="0" fontId="72" fillId="0" borderId="1" xfId="0" applyFont="1" applyBorder="1" applyAlignment="1">
      <alignment horizontal="right" vertical="center"/>
    </xf>
    <xf numFmtId="0" fontId="72" fillId="0" borderId="182" xfId="0" applyFont="1" applyBorder="1" applyAlignment="1">
      <alignment horizontal="right" vertical="center"/>
    </xf>
    <xf numFmtId="0" fontId="72" fillId="0" borderId="183" xfId="0" applyFont="1" applyBorder="1" applyAlignment="1">
      <alignment horizontal="right" vertical="center" indent="2"/>
    </xf>
    <xf numFmtId="0" fontId="72" fillId="0" borderId="1" xfId="0" applyFont="1" applyBorder="1" applyAlignment="1">
      <alignment horizontal="right" vertical="center" indent="2"/>
    </xf>
    <xf numFmtId="0" fontId="72" fillId="0" borderId="27" xfId="0" applyFont="1" applyBorder="1" applyAlignment="1">
      <alignment horizontal="right" vertical="center" indent="2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 shrinkToFit="1"/>
    </xf>
    <xf numFmtId="0" fontId="67" fillId="38" borderId="184" xfId="0" applyFont="1" applyFill="1" applyBorder="1" applyAlignment="1">
      <alignment horizontal="center" vertical="center"/>
    </xf>
    <xf numFmtId="0" fontId="67" fillId="38" borderId="185" xfId="0" applyFont="1" applyFill="1" applyBorder="1" applyAlignment="1">
      <alignment horizontal="center" vertical="center"/>
    </xf>
    <xf numFmtId="0" fontId="67" fillId="38" borderId="186" xfId="0" applyFont="1" applyFill="1" applyBorder="1" applyAlignment="1">
      <alignment horizontal="center" vertical="center"/>
    </xf>
    <xf numFmtId="0" fontId="67" fillId="38" borderId="1" xfId="0" applyFont="1" applyFill="1" applyBorder="1" applyAlignment="1">
      <alignment horizontal="center" vertical="center"/>
    </xf>
    <xf numFmtId="0" fontId="67" fillId="38" borderId="187" xfId="0" applyFont="1" applyFill="1" applyBorder="1" applyAlignment="1">
      <alignment horizontal="center" vertical="center"/>
    </xf>
    <xf numFmtId="0" fontId="67" fillId="38" borderId="188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 shrinkToFit="1"/>
    </xf>
    <xf numFmtId="0" fontId="27" fillId="0" borderId="175" xfId="0" applyFont="1" applyBorder="1" applyAlignment="1">
      <alignment horizontal="center" vertical="center" wrapText="1" shrinkToFit="1"/>
    </xf>
    <xf numFmtId="0" fontId="71" fillId="0" borderId="49" xfId="0" applyFont="1" applyBorder="1" applyAlignment="1">
      <alignment horizontal="center" vertical="center"/>
    </xf>
    <xf numFmtId="0" fontId="71" fillId="0" borderId="174" xfId="0" applyFont="1" applyBorder="1" applyAlignment="1">
      <alignment horizontal="center" vertical="center"/>
    </xf>
    <xf numFmtId="0" fontId="71" fillId="0" borderId="175" xfId="0" applyFont="1" applyBorder="1" applyAlignment="1">
      <alignment horizontal="center" vertical="center"/>
    </xf>
    <xf numFmtId="0" fontId="73" fillId="0" borderId="88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60" xfId="0" applyFont="1" applyBorder="1" applyAlignment="1">
      <alignment horizontal="center" vertical="center"/>
    </xf>
    <xf numFmtId="0" fontId="27" fillId="0" borderId="174" xfId="0" applyFont="1" applyBorder="1" applyAlignment="1">
      <alignment horizontal="center" vertical="center" wrapText="1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74" xfId="0" applyFont="1" applyBorder="1" applyAlignment="1">
      <alignment horizontal="center" vertical="center" shrinkToFit="1"/>
    </xf>
    <xf numFmtId="0" fontId="8" fillId="0" borderId="175" xfId="0" applyFont="1" applyBorder="1" applyAlignment="1">
      <alignment horizontal="center" vertical="center" shrinkToFit="1"/>
    </xf>
    <xf numFmtId="0" fontId="8" fillId="0" borderId="189" xfId="0" applyFont="1" applyBorder="1" applyAlignment="1">
      <alignment horizontal="center" vertical="center"/>
    </xf>
    <xf numFmtId="0" fontId="64" fillId="38" borderId="169" xfId="0" applyFont="1" applyFill="1" applyBorder="1" applyAlignment="1">
      <alignment horizontal="center" vertical="center"/>
    </xf>
    <xf numFmtId="0" fontId="64" fillId="38" borderId="170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/>
    </xf>
    <xf numFmtId="0" fontId="27" fillId="0" borderId="174" xfId="0" applyFont="1" applyBorder="1" applyAlignment="1">
      <alignment horizontal="center" vertical="center"/>
    </xf>
    <xf numFmtId="0" fontId="27" fillId="0" borderId="175" xfId="0" applyFont="1" applyBorder="1" applyAlignment="1">
      <alignment horizontal="center" vertical="center"/>
    </xf>
    <xf numFmtId="0" fontId="47" fillId="38" borderId="190" xfId="0" applyFont="1" applyFill="1" applyBorder="1" applyAlignment="1">
      <alignment horizontal="right" vertical="center"/>
    </xf>
    <xf numFmtId="0" fontId="47" fillId="38" borderId="191" xfId="0" applyFont="1" applyFill="1" applyBorder="1" applyAlignment="1">
      <alignment horizontal="right" vertical="center"/>
    </xf>
    <xf numFmtId="0" fontId="47" fillId="38" borderId="192" xfId="0" applyFont="1" applyFill="1" applyBorder="1" applyAlignment="1">
      <alignment horizontal="right" vertical="center"/>
    </xf>
    <xf numFmtId="5" fontId="8" fillId="0" borderId="155" xfId="0" applyNumberFormat="1" applyFont="1" applyBorder="1" applyAlignment="1">
      <alignment horizontal="center" vertical="center"/>
    </xf>
    <xf numFmtId="5" fontId="8" fillId="0" borderId="156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shrinkToFit="1"/>
    </xf>
    <xf numFmtId="0" fontId="29" fillId="0" borderId="174" xfId="0" applyFont="1" applyBorder="1" applyAlignment="1">
      <alignment horizontal="center" vertical="center" shrinkToFit="1"/>
    </xf>
    <xf numFmtId="0" fontId="29" fillId="0" borderId="175" xfId="0" applyFont="1" applyBorder="1" applyAlignment="1">
      <alignment horizontal="center" vertical="center" shrinkToFit="1"/>
    </xf>
    <xf numFmtId="0" fontId="46" fillId="36" borderId="193" xfId="0" applyFont="1" applyFill="1" applyBorder="1" applyAlignment="1">
      <alignment horizontal="center" vertical="center" textRotation="255" shrinkToFit="1"/>
    </xf>
    <xf numFmtId="0" fontId="46" fillId="36" borderId="24" xfId="0" applyFont="1" applyFill="1" applyBorder="1" applyAlignment="1">
      <alignment horizontal="center" vertical="center" textRotation="255" shrinkToFit="1"/>
    </xf>
    <xf numFmtId="49" fontId="37" fillId="0" borderId="194" xfId="0" applyNumberFormat="1" applyFont="1" applyBorder="1" applyAlignment="1">
      <alignment horizontal="center"/>
    </xf>
    <xf numFmtId="49" fontId="37" fillId="0" borderId="195" xfId="0" applyNumberFormat="1" applyFont="1" applyBorder="1" applyAlignment="1">
      <alignment horizontal="center"/>
    </xf>
    <xf numFmtId="0" fontId="31" fillId="0" borderId="195" xfId="0" applyFont="1" applyBorder="1" applyAlignment="1">
      <alignment horizontal="center"/>
    </xf>
    <xf numFmtId="0" fontId="37" fillId="0" borderId="195" xfId="0" applyFont="1" applyBorder="1" applyAlignment="1">
      <alignment horizontal="center"/>
    </xf>
    <xf numFmtId="0" fontId="37" fillId="0" borderId="196" xfId="0" applyFont="1" applyBorder="1" applyAlignment="1">
      <alignment horizontal="center"/>
    </xf>
    <xf numFmtId="0" fontId="27" fillId="0" borderId="197" xfId="0" applyFont="1" applyBorder="1" applyAlignment="1">
      <alignment horizontal="center" shrinkToFit="1"/>
    </xf>
    <xf numFmtId="0" fontId="27" fillId="0" borderId="195" xfId="0" applyFont="1" applyBorder="1" applyAlignment="1">
      <alignment horizontal="center" shrinkToFit="1"/>
    </xf>
    <xf numFmtId="49" fontId="37" fillId="0" borderId="198" xfId="0" applyNumberFormat="1" applyFont="1" applyBorder="1" applyAlignment="1">
      <alignment horizontal="center"/>
    </xf>
    <xf numFmtId="49" fontId="37" fillId="0" borderId="199" xfId="0" applyNumberFormat="1" applyFont="1" applyBorder="1" applyAlignment="1">
      <alignment horizontal="center"/>
    </xf>
    <xf numFmtId="0" fontId="31" fillId="0" borderId="199" xfId="0" applyFont="1" applyBorder="1" applyAlignment="1">
      <alignment horizontal="center"/>
    </xf>
    <xf numFmtId="0" fontId="37" fillId="0" borderId="199" xfId="0" applyFont="1" applyBorder="1" applyAlignment="1">
      <alignment horizontal="center"/>
    </xf>
    <xf numFmtId="0" fontId="37" fillId="0" borderId="200" xfId="0" applyFont="1" applyBorder="1" applyAlignment="1">
      <alignment horizontal="center"/>
    </xf>
    <xf numFmtId="0" fontId="27" fillId="0" borderId="201" xfId="0" applyFont="1" applyBorder="1" applyAlignment="1">
      <alignment horizontal="center" shrinkToFit="1"/>
    </xf>
    <xf numFmtId="0" fontId="27" fillId="0" borderId="199" xfId="0" applyFont="1" applyBorder="1" applyAlignment="1">
      <alignment horizontal="center" shrinkToFit="1"/>
    </xf>
    <xf numFmtId="176" fontId="28" fillId="0" borderId="202" xfId="0" applyNumberFormat="1" applyFont="1" applyBorder="1" applyAlignment="1">
      <alignment horizontal="center"/>
    </xf>
    <xf numFmtId="176" fontId="28" fillId="0" borderId="203" xfId="0" applyNumberFormat="1" applyFont="1" applyBorder="1" applyAlignment="1">
      <alignment horizontal="center"/>
    </xf>
    <xf numFmtId="176" fontId="28" fillId="0" borderId="204" xfId="0" applyNumberFormat="1" applyFont="1" applyBorder="1" applyAlignment="1">
      <alignment horizontal="center"/>
    </xf>
    <xf numFmtId="176" fontId="28" fillId="0" borderId="205" xfId="0" applyNumberFormat="1" applyFont="1" applyBorder="1" applyAlignment="1">
      <alignment horizontal="center"/>
    </xf>
    <xf numFmtId="176" fontId="28" fillId="0" borderId="206" xfId="0" applyNumberFormat="1" applyFont="1" applyBorder="1" applyAlignment="1">
      <alignment horizontal="center"/>
    </xf>
    <xf numFmtId="176" fontId="28" fillId="0" borderId="207" xfId="0" applyNumberFormat="1" applyFont="1" applyBorder="1" applyAlignment="1">
      <alignment horizontal="center"/>
    </xf>
    <xf numFmtId="49" fontId="37" fillId="0" borderId="208" xfId="0" applyNumberFormat="1" applyFont="1" applyBorder="1" applyAlignment="1">
      <alignment horizontal="center"/>
    </xf>
    <xf numFmtId="49" fontId="37" fillId="0" borderId="209" xfId="0" applyNumberFormat="1" applyFont="1" applyBorder="1" applyAlignment="1">
      <alignment horizontal="center"/>
    </xf>
    <xf numFmtId="0" fontId="31" fillId="0" borderId="209" xfId="0" applyFont="1" applyBorder="1" applyAlignment="1">
      <alignment horizontal="center"/>
    </xf>
    <xf numFmtId="0" fontId="37" fillId="0" borderId="209" xfId="0" applyFont="1" applyBorder="1" applyAlignment="1">
      <alignment horizontal="center"/>
    </xf>
    <xf numFmtId="0" fontId="37" fillId="0" borderId="210" xfId="0" applyFont="1" applyBorder="1" applyAlignment="1">
      <alignment horizontal="center"/>
    </xf>
    <xf numFmtId="0" fontId="27" fillId="0" borderId="211" xfId="0" applyFont="1" applyBorder="1" applyAlignment="1">
      <alignment horizontal="center" shrinkToFit="1"/>
    </xf>
    <xf numFmtId="0" fontId="27" fillId="0" borderId="209" xfId="0" applyFont="1" applyBorder="1" applyAlignment="1">
      <alignment horizontal="center" shrinkToFit="1"/>
    </xf>
    <xf numFmtId="49" fontId="31" fillId="0" borderId="198" xfId="0" applyNumberFormat="1" applyFont="1" applyBorder="1" applyAlignment="1">
      <alignment horizontal="center"/>
    </xf>
    <xf numFmtId="49" fontId="37" fillId="36" borderId="144" xfId="0" applyNumberFormat="1" applyFont="1" applyFill="1" applyBorder="1" applyAlignment="1">
      <alignment horizontal="center"/>
    </xf>
    <xf numFmtId="0" fontId="31" fillId="36" borderId="144" xfId="0" applyFont="1" applyFill="1" applyBorder="1" applyAlignment="1">
      <alignment horizontal="center"/>
    </xf>
    <xf numFmtId="0" fontId="37" fillId="36" borderId="144" xfId="0" applyFont="1" applyFill="1" applyBorder="1" applyAlignment="1">
      <alignment horizontal="center"/>
    </xf>
    <xf numFmtId="0" fontId="37" fillId="36" borderId="212" xfId="0" applyFont="1" applyFill="1" applyBorder="1" applyAlignment="1">
      <alignment horizontal="center"/>
    </xf>
    <xf numFmtId="0" fontId="27" fillId="36" borderId="149" xfId="0" applyFont="1" applyFill="1" applyBorder="1" applyAlignment="1">
      <alignment horizontal="center" shrinkToFit="1"/>
    </xf>
    <xf numFmtId="0" fontId="27" fillId="36" borderId="144" xfId="0" applyFont="1" applyFill="1" applyBorder="1" applyAlignment="1">
      <alignment horizontal="center" shrinkToFit="1"/>
    </xf>
    <xf numFmtId="176" fontId="28" fillId="36" borderId="26" xfId="0" applyNumberFormat="1" applyFont="1" applyFill="1" applyBorder="1" applyAlignment="1">
      <alignment horizontal="center"/>
    </xf>
    <xf numFmtId="176" fontId="28" fillId="36" borderId="1" xfId="0" applyNumberFormat="1" applyFont="1" applyFill="1" applyBorder="1" applyAlignment="1">
      <alignment horizontal="center"/>
    </xf>
    <xf numFmtId="176" fontId="28" fillId="36" borderId="27" xfId="0" applyNumberFormat="1" applyFont="1" applyFill="1" applyBorder="1" applyAlignment="1">
      <alignment horizontal="center"/>
    </xf>
    <xf numFmtId="176" fontId="28" fillId="0" borderId="213" xfId="0" applyNumberFormat="1" applyFont="1" applyBorder="1" applyAlignment="1">
      <alignment horizontal="center"/>
    </xf>
    <xf numFmtId="176" fontId="28" fillId="0" borderId="214" xfId="0" applyNumberFormat="1" applyFont="1" applyBorder="1" applyAlignment="1">
      <alignment horizontal="center"/>
    </xf>
    <xf numFmtId="176" fontId="28" fillId="0" borderId="215" xfId="0" applyNumberFormat="1" applyFont="1" applyBorder="1" applyAlignment="1">
      <alignment horizontal="center"/>
    </xf>
    <xf numFmtId="49" fontId="31" fillId="0" borderId="216" xfId="0" applyNumberFormat="1" applyFont="1" applyBorder="1" applyAlignment="1">
      <alignment horizontal="center"/>
    </xf>
    <xf numFmtId="49" fontId="37" fillId="0" borderId="217" xfId="0" applyNumberFormat="1" applyFont="1" applyBorder="1" applyAlignment="1">
      <alignment horizontal="center"/>
    </xf>
    <xf numFmtId="0" fontId="31" fillId="0" borderId="217" xfId="0" applyFont="1" applyBorder="1" applyAlignment="1">
      <alignment horizontal="center"/>
    </xf>
    <xf numFmtId="0" fontId="37" fillId="0" borderId="217" xfId="0" applyFont="1" applyBorder="1" applyAlignment="1">
      <alignment horizontal="center"/>
    </xf>
    <xf numFmtId="0" fontId="37" fillId="0" borderId="218" xfId="0" applyFont="1" applyBorder="1" applyAlignment="1">
      <alignment horizontal="center"/>
    </xf>
    <xf numFmtId="0" fontId="27" fillId="0" borderId="219" xfId="0" applyFont="1" applyBorder="1" applyAlignment="1">
      <alignment horizontal="center" shrinkToFit="1"/>
    </xf>
    <xf numFmtId="0" fontId="27" fillId="0" borderId="217" xfId="0" applyFont="1" applyBorder="1" applyAlignment="1">
      <alignment horizontal="center" shrinkToFit="1"/>
    </xf>
    <xf numFmtId="176" fontId="28" fillId="0" borderId="220" xfId="0" applyNumberFormat="1" applyFont="1" applyBorder="1" applyAlignment="1">
      <alignment horizontal="center"/>
    </xf>
    <xf numFmtId="176" fontId="28" fillId="0" borderId="221" xfId="0" applyNumberFormat="1" applyFont="1" applyBorder="1" applyAlignment="1">
      <alignment horizontal="center"/>
    </xf>
    <xf numFmtId="176" fontId="28" fillId="0" borderId="222" xfId="0" applyNumberFormat="1" applyFont="1" applyBorder="1" applyAlignment="1">
      <alignment horizontal="center"/>
    </xf>
    <xf numFmtId="49" fontId="31" fillId="37" borderId="144" xfId="0" applyNumberFormat="1" applyFont="1" applyFill="1" applyBorder="1" applyAlignment="1">
      <alignment horizontal="center"/>
    </xf>
    <xf numFmtId="49" fontId="37" fillId="37" borderId="144" xfId="0" applyNumberFormat="1" applyFont="1" applyFill="1" applyBorder="1" applyAlignment="1">
      <alignment horizontal="center"/>
    </xf>
    <xf numFmtId="0" fontId="31" fillId="37" borderId="144" xfId="0" applyFont="1" applyFill="1" applyBorder="1" applyAlignment="1">
      <alignment horizontal="center"/>
    </xf>
    <xf numFmtId="0" fontId="37" fillId="37" borderId="144" xfId="0" applyFont="1" applyFill="1" applyBorder="1" applyAlignment="1">
      <alignment horizontal="center"/>
    </xf>
    <xf numFmtId="0" fontId="37" fillId="37" borderId="212" xfId="0" applyFont="1" applyFill="1" applyBorder="1" applyAlignment="1">
      <alignment horizontal="center"/>
    </xf>
    <xf numFmtId="0" fontId="27" fillId="37" borderId="149" xfId="0" applyFont="1" applyFill="1" applyBorder="1" applyAlignment="1">
      <alignment horizontal="center" shrinkToFit="1"/>
    </xf>
    <xf numFmtId="0" fontId="27" fillId="37" borderId="144" xfId="0" applyFont="1" applyFill="1" applyBorder="1" applyAlignment="1">
      <alignment horizontal="center" shrinkToFit="1"/>
    </xf>
    <xf numFmtId="176" fontId="31" fillId="37" borderId="223" xfId="0" applyNumberFormat="1" applyFont="1" applyFill="1" applyBorder="1" applyAlignment="1">
      <alignment horizontal="center"/>
    </xf>
    <xf numFmtId="176" fontId="31" fillId="37" borderId="1" xfId="0" applyNumberFormat="1" applyFont="1" applyFill="1" applyBorder="1" applyAlignment="1">
      <alignment horizontal="center"/>
    </xf>
    <xf numFmtId="176" fontId="31" fillId="37" borderId="224" xfId="0" applyNumberFormat="1" applyFont="1" applyFill="1" applyBorder="1" applyAlignment="1">
      <alignment horizontal="center"/>
    </xf>
    <xf numFmtId="49" fontId="31" fillId="0" borderId="194" xfId="0" applyNumberFormat="1" applyFont="1" applyBorder="1" applyAlignment="1">
      <alignment horizontal="center"/>
    </xf>
    <xf numFmtId="49" fontId="31" fillId="0" borderId="208" xfId="0" applyNumberFormat="1" applyFont="1" applyBorder="1" applyAlignment="1">
      <alignment horizontal="center"/>
    </xf>
    <xf numFmtId="49" fontId="31" fillId="0" borderId="225" xfId="0" applyNumberFormat="1" applyFont="1" applyBorder="1" applyAlignment="1">
      <alignment horizontal="center"/>
    </xf>
    <xf numFmtId="49" fontId="37" fillId="0" borderId="145" xfId="0" applyNumberFormat="1" applyFont="1" applyBorder="1" applyAlignment="1">
      <alignment horizontal="center"/>
    </xf>
    <xf numFmtId="0" fontId="31" fillId="0" borderId="145" xfId="0" applyFont="1" applyBorder="1" applyAlignment="1">
      <alignment horizontal="center"/>
    </xf>
    <xf numFmtId="0" fontId="37" fillId="0" borderId="14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27" fillId="0" borderId="151" xfId="0" applyFont="1" applyBorder="1" applyAlignment="1">
      <alignment horizontal="center" shrinkToFit="1"/>
    </xf>
    <xf numFmtId="0" fontId="27" fillId="0" borderId="145" xfId="0" applyFont="1" applyBorder="1" applyAlignment="1">
      <alignment horizontal="center" shrinkToFit="1"/>
    </xf>
    <xf numFmtId="49" fontId="31" fillId="36" borderId="145" xfId="0" applyNumberFormat="1" applyFont="1" applyFill="1" applyBorder="1" applyAlignment="1">
      <alignment horizontal="center"/>
    </xf>
    <xf numFmtId="49" fontId="37" fillId="36" borderId="145" xfId="0" applyNumberFormat="1" applyFont="1" applyFill="1" applyBorder="1" applyAlignment="1">
      <alignment horizontal="center"/>
    </xf>
    <xf numFmtId="0" fontId="31" fillId="36" borderId="145" xfId="0" applyFont="1" applyFill="1" applyBorder="1" applyAlignment="1">
      <alignment horizontal="center"/>
    </xf>
    <xf numFmtId="0" fontId="37" fillId="36" borderId="145" xfId="0" applyFont="1" applyFill="1" applyBorder="1" applyAlignment="1">
      <alignment horizontal="center"/>
    </xf>
    <xf numFmtId="0" fontId="37" fillId="36" borderId="17" xfId="0" applyFont="1" applyFill="1" applyBorder="1" applyAlignment="1">
      <alignment horizontal="center"/>
    </xf>
    <xf numFmtId="0" fontId="27" fillId="36" borderId="151" xfId="0" applyFont="1" applyFill="1" applyBorder="1" applyAlignment="1">
      <alignment horizontal="center" shrinkToFit="1"/>
    </xf>
    <xf numFmtId="0" fontId="27" fillId="36" borderId="145" xfId="0" applyFont="1" applyFill="1" applyBorder="1" applyAlignment="1">
      <alignment horizontal="center" shrinkToFi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6" fillId="0" borderId="226" xfId="0" applyFont="1" applyBorder="1" applyAlignment="1">
      <alignment horizontal="center" vertical="center"/>
    </xf>
    <xf numFmtId="0" fontId="16" fillId="0" borderId="227" xfId="0" applyFont="1" applyBorder="1" applyAlignment="1">
      <alignment horizontal="center" vertical="center"/>
    </xf>
    <xf numFmtId="0" fontId="13" fillId="0" borderId="227" xfId="0" applyFont="1" applyBorder="1" applyAlignment="1">
      <alignment horizontal="center" vertical="center" shrinkToFit="1"/>
    </xf>
    <xf numFmtId="0" fontId="13" fillId="0" borderId="228" xfId="0" applyFont="1" applyBorder="1" applyAlignment="1">
      <alignment horizontal="center" vertical="center" shrinkToFit="1"/>
    </xf>
    <xf numFmtId="0" fontId="0" fillId="0" borderId="22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76" fontId="15" fillId="0" borderId="229" xfId="0" applyNumberFormat="1" applyFont="1" applyBorder="1" applyAlignment="1">
      <alignment horizontal="center" vertical="center"/>
    </xf>
    <xf numFmtId="0" fontId="13" fillId="0" borderId="2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20" fontId="16" fillId="0" borderId="226" xfId="0" applyNumberFormat="1" applyFont="1" applyBorder="1" applyAlignment="1">
      <alignment horizontal="center" vertical="center"/>
    </xf>
    <xf numFmtId="0" fontId="16" fillId="0" borderId="227" xfId="0" applyNumberFormat="1" applyFont="1" applyBorder="1" applyAlignment="1">
      <alignment horizontal="center" vertical="center"/>
    </xf>
    <xf numFmtId="0" fontId="16" fillId="0" borderId="228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 shrinkToFit="1"/>
    </xf>
    <xf numFmtId="0" fontId="7" fillId="0" borderId="123" xfId="0" applyFont="1" applyBorder="1" applyAlignment="1">
      <alignment horizontal="center"/>
    </xf>
    <xf numFmtId="0" fontId="13" fillId="0" borderId="23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0" fillId="0" borderId="233" xfId="0" applyBorder="1" applyAlignment="1">
      <alignment horizontal="center" vertical="center" shrinkToFit="1"/>
    </xf>
    <xf numFmtId="0" fontId="0" fillId="0" borderId="223" xfId="0" applyBorder="1" applyAlignment="1">
      <alignment horizontal="center" vertical="center" shrinkToFit="1"/>
    </xf>
    <xf numFmtId="0" fontId="0" fillId="0" borderId="224" xfId="0" applyBorder="1" applyAlignment="1">
      <alignment horizontal="center" vertical="center" shrinkToFit="1"/>
    </xf>
    <xf numFmtId="0" fontId="0" fillId="0" borderId="234" xfId="0" applyBorder="1" applyAlignment="1">
      <alignment horizontal="center" vertical="center" shrinkToFit="1"/>
    </xf>
    <xf numFmtId="0" fontId="44" fillId="37" borderId="193" xfId="0" applyFont="1" applyFill="1" applyBorder="1" applyAlignment="1">
      <alignment horizontal="center" vertical="center" textRotation="255"/>
    </xf>
    <xf numFmtId="49" fontId="37" fillId="0" borderId="216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/>
    </xf>
    <xf numFmtId="0" fontId="17" fillId="0" borderId="229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left" vertical="center"/>
    </xf>
    <xf numFmtId="0" fontId="13" fillId="0" borderId="229" xfId="0" applyFont="1" applyBorder="1" applyAlignment="1">
      <alignment horizontal="center" vertical="center"/>
    </xf>
    <xf numFmtId="0" fontId="13" fillId="0" borderId="235" xfId="0" applyFont="1" applyBorder="1" applyAlignment="1">
      <alignment horizontal="center" vertical="center"/>
    </xf>
    <xf numFmtId="0" fontId="44" fillId="36" borderId="193" xfId="0" applyFont="1" applyFill="1" applyBorder="1" applyAlignment="1">
      <alignment horizontal="center" vertical="center" textRotation="255" shrinkToFit="1"/>
    </xf>
    <xf numFmtId="0" fontId="46" fillId="20" borderId="193" xfId="0" applyFont="1" applyFill="1" applyBorder="1" applyAlignment="1">
      <alignment horizontal="center" vertical="center" textRotation="255" shrinkToFit="1"/>
    </xf>
    <xf numFmtId="0" fontId="46" fillId="20" borderId="24" xfId="0" applyFont="1" applyFill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07i-youth_syosiki" xfId="69"/>
    <cellStyle name="標準_Sheet1" xfId="70"/>
    <cellStyle name="標準_結果報告・対戦結果一覧表" xfId="71"/>
    <cellStyle name="Followed Hyperlink" xfId="72"/>
    <cellStyle name="網掛け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114300</xdr:rowOff>
    </xdr:from>
    <xdr:to>
      <xdr:col>0</xdr:col>
      <xdr:colOff>800100</xdr:colOff>
      <xdr:row>7</xdr:row>
      <xdr:rowOff>85725</xdr:rowOff>
    </xdr:to>
    <xdr:sp>
      <xdr:nvSpPr>
        <xdr:cNvPr id="1" name="下矢印 1"/>
        <xdr:cNvSpPr>
          <a:spLocks/>
        </xdr:cNvSpPr>
      </xdr:nvSpPr>
      <xdr:spPr>
        <a:xfrm>
          <a:off x="55245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11</xdr:row>
      <xdr:rowOff>114300</xdr:rowOff>
    </xdr:from>
    <xdr:to>
      <xdr:col>0</xdr:col>
      <xdr:colOff>800100</xdr:colOff>
      <xdr:row>13</xdr:row>
      <xdr:rowOff>85725</xdr:rowOff>
    </xdr:to>
    <xdr:sp>
      <xdr:nvSpPr>
        <xdr:cNvPr id="2" name="下矢印 2"/>
        <xdr:cNvSpPr>
          <a:spLocks/>
        </xdr:cNvSpPr>
      </xdr:nvSpPr>
      <xdr:spPr>
        <a:xfrm>
          <a:off x="552450" y="34290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4</xdr:col>
      <xdr:colOff>9525</xdr:colOff>
      <xdr:row>7</xdr:row>
      <xdr:rowOff>104775</xdr:rowOff>
    </xdr:to>
    <xdr:sp>
      <xdr:nvSpPr>
        <xdr:cNvPr id="3" name="下矢印 3"/>
        <xdr:cNvSpPr>
          <a:spLocks/>
        </xdr:cNvSpPr>
      </xdr:nvSpPr>
      <xdr:spPr>
        <a:xfrm>
          <a:off x="3524250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11</xdr:row>
      <xdr:rowOff>95250</xdr:rowOff>
    </xdr:from>
    <xdr:to>
      <xdr:col>2</xdr:col>
      <xdr:colOff>1009650</xdr:colOff>
      <xdr:row>13</xdr:row>
      <xdr:rowOff>66675</xdr:rowOff>
    </xdr:to>
    <xdr:sp>
      <xdr:nvSpPr>
        <xdr:cNvPr id="4" name="下矢印 4"/>
        <xdr:cNvSpPr>
          <a:spLocks/>
        </xdr:cNvSpPr>
      </xdr:nvSpPr>
      <xdr:spPr>
        <a:xfrm>
          <a:off x="2628900" y="34099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152400</xdr:rowOff>
    </xdr:from>
    <xdr:to>
      <xdr:col>4</xdr:col>
      <xdr:colOff>695325</xdr:colOff>
      <xdr:row>13</xdr:row>
      <xdr:rowOff>123825</xdr:rowOff>
    </xdr:to>
    <xdr:sp>
      <xdr:nvSpPr>
        <xdr:cNvPr id="5" name="下矢印 5"/>
        <xdr:cNvSpPr>
          <a:spLocks/>
        </xdr:cNvSpPr>
      </xdr:nvSpPr>
      <xdr:spPr>
        <a:xfrm>
          <a:off x="4210050" y="34671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11</xdr:row>
      <xdr:rowOff>123825</xdr:rowOff>
    </xdr:from>
    <xdr:to>
      <xdr:col>6</xdr:col>
      <xdr:colOff>685800</xdr:colOff>
      <xdr:row>13</xdr:row>
      <xdr:rowOff>95250</xdr:rowOff>
    </xdr:to>
    <xdr:sp>
      <xdr:nvSpPr>
        <xdr:cNvPr id="6" name="下矢印 7"/>
        <xdr:cNvSpPr>
          <a:spLocks/>
        </xdr:cNvSpPr>
      </xdr:nvSpPr>
      <xdr:spPr>
        <a:xfrm>
          <a:off x="6448425" y="3438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11</xdr:row>
      <xdr:rowOff>133350</xdr:rowOff>
    </xdr:from>
    <xdr:to>
      <xdr:col>8</xdr:col>
      <xdr:colOff>771525</xdr:colOff>
      <xdr:row>13</xdr:row>
      <xdr:rowOff>104775</xdr:rowOff>
    </xdr:to>
    <xdr:sp>
      <xdr:nvSpPr>
        <xdr:cNvPr id="7" name="下矢印 8"/>
        <xdr:cNvSpPr>
          <a:spLocks/>
        </xdr:cNvSpPr>
      </xdr:nvSpPr>
      <xdr:spPr>
        <a:xfrm>
          <a:off x="86772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800100</xdr:colOff>
      <xdr:row>5</xdr:row>
      <xdr:rowOff>114300</xdr:rowOff>
    </xdr:from>
    <xdr:to>
      <xdr:col>8</xdr:col>
      <xdr:colOff>1047750</xdr:colOff>
      <xdr:row>7</xdr:row>
      <xdr:rowOff>85725</xdr:rowOff>
    </xdr:to>
    <xdr:sp>
      <xdr:nvSpPr>
        <xdr:cNvPr id="8" name="下矢印 10"/>
        <xdr:cNvSpPr>
          <a:spLocks/>
        </xdr:cNvSpPr>
      </xdr:nvSpPr>
      <xdr:spPr>
        <a:xfrm>
          <a:off x="895350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5</xdr:row>
      <xdr:rowOff>104775</xdr:rowOff>
    </xdr:from>
    <xdr:to>
      <xdr:col>12</xdr:col>
      <xdr:colOff>685800</xdr:colOff>
      <xdr:row>7</xdr:row>
      <xdr:rowOff>76200</xdr:rowOff>
    </xdr:to>
    <xdr:sp>
      <xdr:nvSpPr>
        <xdr:cNvPr id="9" name="下矢印 11"/>
        <xdr:cNvSpPr>
          <a:spLocks/>
        </xdr:cNvSpPr>
      </xdr:nvSpPr>
      <xdr:spPr>
        <a:xfrm>
          <a:off x="12592050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11</xdr:row>
      <xdr:rowOff>133350</xdr:rowOff>
    </xdr:from>
    <xdr:to>
      <xdr:col>12</xdr:col>
      <xdr:colOff>695325</xdr:colOff>
      <xdr:row>13</xdr:row>
      <xdr:rowOff>104775</xdr:rowOff>
    </xdr:to>
    <xdr:sp>
      <xdr:nvSpPr>
        <xdr:cNvPr id="10" name="下矢印 12"/>
        <xdr:cNvSpPr>
          <a:spLocks/>
        </xdr:cNvSpPr>
      </xdr:nvSpPr>
      <xdr:spPr>
        <a:xfrm>
          <a:off x="126015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17</xdr:row>
      <xdr:rowOff>133350</xdr:rowOff>
    </xdr:from>
    <xdr:to>
      <xdr:col>12</xdr:col>
      <xdr:colOff>685800</xdr:colOff>
      <xdr:row>19</xdr:row>
      <xdr:rowOff>104775</xdr:rowOff>
    </xdr:to>
    <xdr:sp>
      <xdr:nvSpPr>
        <xdr:cNvPr id="11" name="下矢印 13"/>
        <xdr:cNvSpPr>
          <a:spLocks/>
        </xdr:cNvSpPr>
      </xdr:nvSpPr>
      <xdr:spPr>
        <a:xfrm>
          <a:off x="12592050" y="47339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885825</xdr:colOff>
      <xdr:row>5</xdr:row>
      <xdr:rowOff>133350</xdr:rowOff>
    </xdr:from>
    <xdr:to>
      <xdr:col>14</xdr:col>
      <xdr:colOff>1133475</xdr:colOff>
      <xdr:row>7</xdr:row>
      <xdr:rowOff>104775</xdr:rowOff>
    </xdr:to>
    <xdr:sp>
      <xdr:nvSpPr>
        <xdr:cNvPr id="12" name="下矢印 14"/>
        <xdr:cNvSpPr>
          <a:spLocks/>
        </xdr:cNvSpPr>
      </xdr:nvSpPr>
      <xdr:spPr>
        <a:xfrm>
          <a:off x="15154275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104775</xdr:rowOff>
    </xdr:from>
    <xdr:to>
      <xdr:col>16</xdr:col>
      <xdr:colOff>676275</xdr:colOff>
      <xdr:row>7</xdr:row>
      <xdr:rowOff>76200</xdr:rowOff>
    </xdr:to>
    <xdr:sp>
      <xdr:nvSpPr>
        <xdr:cNvPr id="13" name="下矢印 15"/>
        <xdr:cNvSpPr>
          <a:spLocks/>
        </xdr:cNvSpPr>
      </xdr:nvSpPr>
      <xdr:spPr>
        <a:xfrm>
          <a:off x="16735425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19050</xdr:rowOff>
    </xdr:from>
    <xdr:to>
      <xdr:col>10</xdr:col>
      <xdr:colOff>733425</xdr:colOff>
      <xdr:row>13</xdr:row>
      <xdr:rowOff>161925</xdr:rowOff>
    </xdr:to>
    <xdr:sp>
      <xdr:nvSpPr>
        <xdr:cNvPr id="14" name="下矢印 17"/>
        <xdr:cNvSpPr>
          <a:spLocks/>
        </xdr:cNvSpPr>
      </xdr:nvSpPr>
      <xdr:spPr>
        <a:xfrm>
          <a:off x="10887075" y="35052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16</xdr:row>
      <xdr:rowOff>152400</xdr:rowOff>
    </xdr:from>
    <xdr:to>
      <xdr:col>4</xdr:col>
      <xdr:colOff>695325</xdr:colOff>
      <xdr:row>18</xdr:row>
      <xdr:rowOff>123825</xdr:rowOff>
    </xdr:to>
    <xdr:sp>
      <xdr:nvSpPr>
        <xdr:cNvPr id="15" name="下矢印 18"/>
        <xdr:cNvSpPr>
          <a:spLocks/>
        </xdr:cNvSpPr>
      </xdr:nvSpPr>
      <xdr:spPr>
        <a:xfrm>
          <a:off x="4210050" y="4581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11</xdr:row>
      <xdr:rowOff>104775</xdr:rowOff>
    </xdr:from>
    <xdr:to>
      <xdr:col>16</xdr:col>
      <xdr:colOff>685800</xdr:colOff>
      <xdr:row>13</xdr:row>
      <xdr:rowOff>76200</xdr:rowOff>
    </xdr:to>
    <xdr:sp>
      <xdr:nvSpPr>
        <xdr:cNvPr id="16" name="下矢印 19"/>
        <xdr:cNvSpPr>
          <a:spLocks/>
        </xdr:cNvSpPr>
      </xdr:nvSpPr>
      <xdr:spPr>
        <a:xfrm>
          <a:off x="16744950" y="341947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5</xdr:row>
      <xdr:rowOff>114300</xdr:rowOff>
    </xdr:from>
    <xdr:to>
      <xdr:col>0</xdr:col>
      <xdr:colOff>800100</xdr:colOff>
      <xdr:row>7</xdr:row>
      <xdr:rowOff>85725</xdr:rowOff>
    </xdr:to>
    <xdr:sp>
      <xdr:nvSpPr>
        <xdr:cNvPr id="17" name="下矢印 20"/>
        <xdr:cNvSpPr>
          <a:spLocks/>
        </xdr:cNvSpPr>
      </xdr:nvSpPr>
      <xdr:spPr>
        <a:xfrm>
          <a:off x="55245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11</xdr:row>
      <xdr:rowOff>114300</xdr:rowOff>
    </xdr:from>
    <xdr:to>
      <xdr:col>0</xdr:col>
      <xdr:colOff>800100</xdr:colOff>
      <xdr:row>13</xdr:row>
      <xdr:rowOff>85725</xdr:rowOff>
    </xdr:to>
    <xdr:sp>
      <xdr:nvSpPr>
        <xdr:cNvPr id="18" name="下矢印 21"/>
        <xdr:cNvSpPr>
          <a:spLocks/>
        </xdr:cNvSpPr>
      </xdr:nvSpPr>
      <xdr:spPr>
        <a:xfrm>
          <a:off x="552450" y="34290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4</xdr:col>
      <xdr:colOff>9525</xdr:colOff>
      <xdr:row>7</xdr:row>
      <xdr:rowOff>104775</xdr:rowOff>
    </xdr:to>
    <xdr:sp>
      <xdr:nvSpPr>
        <xdr:cNvPr id="19" name="下矢印 22"/>
        <xdr:cNvSpPr>
          <a:spLocks/>
        </xdr:cNvSpPr>
      </xdr:nvSpPr>
      <xdr:spPr>
        <a:xfrm>
          <a:off x="3524250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11</xdr:row>
      <xdr:rowOff>95250</xdr:rowOff>
    </xdr:from>
    <xdr:to>
      <xdr:col>2</xdr:col>
      <xdr:colOff>1009650</xdr:colOff>
      <xdr:row>13</xdr:row>
      <xdr:rowOff>66675</xdr:rowOff>
    </xdr:to>
    <xdr:sp>
      <xdr:nvSpPr>
        <xdr:cNvPr id="20" name="下矢印 23"/>
        <xdr:cNvSpPr>
          <a:spLocks/>
        </xdr:cNvSpPr>
      </xdr:nvSpPr>
      <xdr:spPr>
        <a:xfrm>
          <a:off x="2628900" y="34099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152400</xdr:rowOff>
    </xdr:from>
    <xdr:to>
      <xdr:col>4</xdr:col>
      <xdr:colOff>695325</xdr:colOff>
      <xdr:row>13</xdr:row>
      <xdr:rowOff>123825</xdr:rowOff>
    </xdr:to>
    <xdr:sp>
      <xdr:nvSpPr>
        <xdr:cNvPr id="21" name="下矢印 24"/>
        <xdr:cNvSpPr>
          <a:spLocks/>
        </xdr:cNvSpPr>
      </xdr:nvSpPr>
      <xdr:spPr>
        <a:xfrm>
          <a:off x="4210050" y="34671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11</xdr:row>
      <xdr:rowOff>123825</xdr:rowOff>
    </xdr:from>
    <xdr:to>
      <xdr:col>6</xdr:col>
      <xdr:colOff>685800</xdr:colOff>
      <xdr:row>13</xdr:row>
      <xdr:rowOff>95250</xdr:rowOff>
    </xdr:to>
    <xdr:sp>
      <xdr:nvSpPr>
        <xdr:cNvPr id="22" name="下矢印 25"/>
        <xdr:cNvSpPr>
          <a:spLocks/>
        </xdr:cNvSpPr>
      </xdr:nvSpPr>
      <xdr:spPr>
        <a:xfrm>
          <a:off x="6448425" y="3438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11</xdr:row>
      <xdr:rowOff>133350</xdr:rowOff>
    </xdr:from>
    <xdr:to>
      <xdr:col>8</xdr:col>
      <xdr:colOff>771525</xdr:colOff>
      <xdr:row>13</xdr:row>
      <xdr:rowOff>104775</xdr:rowOff>
    </xdr:to>
    <xdr:sp>
      <xdr:nvSpPr>
        <xdr:cNvPr id="23" name="下矢印 26"/>
        <xdr:cNvSpPr>
          <a:spLocks/>
        </xdr:cNvSpPr>
      </xdr:nvSpPr>
      <xdr:spPr>
        <a:xfrm>
          <a:off x="86772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800100</xdr:colOff>
      <xdr:row>5</xdr:row>
      <xdr:rowOff>114300</xdr:rowOff>
    </xdr:from>
    <xdr:to>
      <xdr:col>8</xdr:col>
      <xdr:colOff>1047750</xdr:colOff>
      <xdr:row>7</xdr:row>
      <xdr:rowOff>85725</xdr:rowOff>
    </xdr:to>
    <xdr:sp>
      <xdr:nvSpPr>
        <xdr:cNvPr id="24" name="下矢印 27"/>
        <xdr:cNvSpPr>
          <a:spLocks/>
        </xdr:cNvSpPr>
      </xdr:nvSpPr>
      <xdr:spPr>
        <a:xfrm>
          <a:off x="895350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5</xdr:row>
      <xdr:rowOff>104775</xdr:rowOff>
    </xdr:from>
    <xdr:to>
      <xdr:col>12</xdr:col>
      <xdr:colOff>685800</xdr:colOff>
      <xdr:row>7</xdr:row>
      <xdr:rowOff>76200</xdr:rowOff>
    </xdr:to>
    <xdr:sp>
      <xdr:nvSpPr>
        <xdr:cNvPr id="25" name="下矢印 28"/>
        <xdr:cNvSpPr>
          <a:spLocks/>
        </xdr:cNvSpPr>
      </xdr:nvSpPr>
      <xdr:spPr>
        <a:xfrm>
          <a:off x="12592050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11</xdr:row>
      <xdr:rowOff>133350</xdr:rowOff>
    </xdr:from>
    <xdr:to>
      <xdr:col>12</xdr:col>
      <xdr:colOff>695325</xdr:colOff>
      <xdr:row>13</xdr:row>
      <xdr:rowOff>104775</xdr:rowOff>
    </xdr:to>
    <xdr:sp>
      <xdr:nvSpPr>
        <xdr:cNvPr id="26" name="下矢印 29"/>
        <xdr:cNvSpPr>
          <a:spLocks/>
        </xdr:cNvSpPr>
      </xdr:nvSpPr>
      <xdr:spPr>
        <a:xfrm>
          <a:off x="126015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885825</xdr:colOff>
      <xdr:row>5</xdr:row>
      <xdr:rowOff>133350</xdr:rowOff>
    </xdr:from>
    <xdr:to>
      <xdr:col>14</xdr:col>
      <xdr:colOff>1133475</xdr:colOff>
      <xdr:row>7</xdr:row>
      <xdr:rowOff>104775</xdr:rowOff>
    </xdr:to>
    <xdr:sp>
      <xdr:nvSpPr>
        <xdr:cNvPr id="27" name="下矢印 30"/>
        <xdr:cNvSpPr>
          <a:spLocks/>
        </xdr:cNvSpPr>
      </xdr:nvSpPr>
      <xdr:spPr>
        <a:xfrm>
          <a:off x="15154275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104775</xdr:rowOff>
    </xdr:from>
    <xdr:to>
      <xdr:col>16</xdr:col>
      <xdr:colOff>676275</xdr:colOff>
      <xdr:row>7</xdr:row>
      <xdr:rowOff>76200</xdr:rowOff>
    </xdr:to>
    <xdr:sp>
      <xdr:nvSpPr>
        <xdr:cNvPr id="28" name="下矢印 31"/>
        <xdr:cNvSpPr>
          <a:spLocks/>
        </xdr:cNvSpPr>
      </xdr:nvSpPr>
      <xdr:spPr>
        <a:xfrm>
          <a:off x="16735425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19050</xdr:rowOff>
    </xdr:from>
    <xdr:to>
      <xdr:col>10</xdr:col>
      <xdr:colOff>733425</xdr:colOff>
      <xdr:row>13</xdr:row>
      <xdr:rowOff>161925</xdr:rowOff>
    </xdr:to>
    <xdr:sp>
      <xdr:nvSpPr>
        <xdr:cNvPr id="29" name="下矢印 32"/>
        <xdr:cNvSpPr>
          <a:spLocks/>
        </xdr:cNvSpPr>
      </xdr:nvSpPr>
      <xdr:spPr>
        <a:xfrm>
          <a:off x="10887075" y="35052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16</xdr:row>
      <xdr:rowOff>152400</xdr:rowOff>
    </xdr:from>
    <xdr:to>
      <xdr:col>4</xdr:col>
      <xdr:colOff>695325</xdr:colOff>
      <xdr:row>18</xdr:row>
      <xdr:rowOff>123825</xdr:rowOff>
    </xdr:to>
    <xdr:sp>
      <xdr:nvSpPr>
        <xdr:cNvPr id="30" name="下矢印 33"/>
        <xdr:cNvSpPr>
          <a:spLocks/>
        </xdr:cNvSpPr>
      </xdr:nvSpPr>
      <xdr:spPr>
        <a:xfrm>
          <a:off x="4210050" y="4581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11</xdr:row>
      <xdr:rowOff>104775</xdr:rowOff>
    </xdr:from>
    <xdr:to>
      <xdr:col>16</xdr:col>
      <xdr:colOff>685800</xdr:colOff>
      <xdr:row>13</xdr:row>
      <xdr:rowOff>76200</xdr:rowOff>
    </xdr:to>
    <xdr:sp>
      <xdr:nvSpPr>
        <xdr:cNvPr id="31" name="下矢印 34"/>
        <xdr:cNvSpPr>
          <a:spLocks/>
        </xdr:cNvSpPr>
      </xdr:nvSpPr>
      <xdr:spPr>
        <a:xfrm>
          <a:off x="16744950" y="341947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5</xdr:row>
      <xdr:rowOff>114300</xdr:rowOff>
    </xdr:from>
    <xdr:to>
      <xdr:col>0</xdr:col>
      <xdr:colOff>800100</xdr:colOff>
      <xdr:row>7</xdr:row>
      <xdr:rowOff>85725</xdr:rowOff>
    </xdr:to>
    <xdr:sp>
      <xdr:nvSpPr>
        <xdr:cNvPr id="32" name="下矢印 35"/>
        <xdr:cNvSpPr>
          <a:spLocks/>
        </xdr:cNvSpPr>
      </xdr:nvSpPr>
      <xdr:spPr>
        <a:xfrm>
          <a:off x="55245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11</xdr:row>
      <xdr:rowOff>114300</xdr:rowOff>
    </xdr:from>
    <xdr:to>
      <xdr:col>0</xdr:col>
      <xdr:colOff>800100</xdr:colOff>
      <xdr:row>13</xdr:row>
      <xdr:rowOff>85725</xdr:rowOff>
    </xdr:to>
    <xdr:sp>
      <xdr:nvSpPr>
        <xdr:cNvPr id="33" name="下矢印 36"/>
        <xdr:cNvSpPr>
          <a:spLocks/>
        </xdr:cNvSpPr>
      </xdr:nvSpPr>
      <xdr:spPr>
        <a:xfrm>
          <a:off x="552450" y="34290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4</xdr:col>
      <xdr:colOff>9525</xdr:colOff>
      <xdr:row>7</xdr:row>
      <xdr:rowOff>104775</xdr:rowOff>
    </xdr:to>
    <xdr:sp>
      <xdr:nvSpPr>
        <xdr:cNvPr id="34" name="下矢印 37"/>
        <xdr:cNvSpPr>
          <a:spLocks/>
        </xdr:cNvSpPr>
      </xdr:nvSpPr>
      <xdr:spPr>
        <a:xfrm>
          <a:off x="3524250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11</xdr:row>
      <xdr:rowOff>95250</xdr:rowOff>
    </xdr:from>
    <xdr:to>
      <xdr:col>2</xdr:col>
      <xdr:colOff>1009650</xdr:colOff>
      <xdr:row>13</xdr:row>
      <xdr:rowOff>66675</xdr:rowOff>
    </xdr:to>
    <xdr:sp>
      <xdr:nvSpPr>
        <xdr:cNvPr id="35" name="下矢印 38"/>
        <xdr:cNvSpPr>
          <a:spLocks/>
        </xdr:cNvSpPr>
      </xdr:nvSpPr>
      <xdr:spPr>
        <a:xfrm>
          <a:off x="2628900" y="34099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152400</xdr:rowOff>
    </xdr:from>
    <xdr:to>
      <xdr:col>4</xdr:col>
      <xdr:colOff>695325</xdr:colOff>
      <xdr:row>13</xdr:row>
      <xdr:rowOff>123825</xdr:rowOff>
    </xdr:to>
    <xdr:sp>
      <xdr:nvSpPr>
        <xdr:cNvPr id="36" name="下矢印 39"/>
        <xdr:cNvSpPr>
          <a:spLocks/>
        </xdr:cNvSpPr>
      </xdr:nvSpPr>
      <xdr:spPr>
        <a:xfrm>
          <a:off x="4210050" y="34671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11</xdr:row>
      <xdr:rowOff>123825</xdr:rowOff>
    </xdr:from>
    <xdr:to>
      <xdr:col>6</xdr:col>
      <xdr:colOff>685800</xdr:colOff>
      <xdr:row>13</xdr:row>
      <xdr:rowOff>95250</xdr:rowOff>
    </xdr:to>
    <xdr:sp>
      <xdr:nvSpPr>
        <xdr:cNvPr id="37" name="下矢印 40"/>
        <xdr:cNvSpPr>
          <a:spLocks/>
        </xdr:cNvSpPr>
      </xdr:nvSpPr>
      <xdr:spPr>
        <a:xfrm>
          <a:off x="6448425" y="3438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11</xdr:row>
      <xdr:rowOff>133350</xdr:rowOff>
    </xdr:from>
    <xdr:to>
      <xdr:col>8</xdr:col>
      <xdr:colOff>771525</xdr:colOff>
      <xdr:row>13</xdr:row>
      <xdr:rowOff>104775</xdr:rowOff>
    </xdr:to>
    <xdr:sp>
      <xdr:nvSpPr>
        <xdr:cNvPr id="38" name="下矢印 41"/>
        <xdr:cNvSpPr>
          <a:spLocks/>
        </xdr:cNvSpPr>
      </xdr:nvSpPr>
      <xdr:spPr>
        <a:xfrm>
          <a:off x="86772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800100</xdr:colOff>
      <xdr:row>5</xdr:row>
      <xdr:rowOff>114300</xdr:rowOff>
    </xdr:from>
    <xdr:to>
      <xdr:col>8</xdr:col>
      <xdr:colOff>1047750</xdr:colOff>
      <xdr:row>7</xdr:row>
      <xdr:rowOff>85725</xdr:rowOff>
    </xdr:to>
    <xdr:sp>
      <xdr:nvSpPr>
        <xdr:cNvPr id="39" name="下矢印 42"/>
        <xdr:cNvSpPr>
          <a:spLocks/>
        </xdr:cNvSpPr>
      </xdr:nvSpPr>
      <xdr:spPr>
        <a:xfrm>
          <a:off x="895350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5</xdr:row>
      <xdr:rowOff>104775</xdr:rowOff>
    </xdr:from>
    <xdr:to>
      <xdr:col>12</xdr:col>
      <xdr:colOff>685800</xdr:colOff>
      <xdr:row>7</xdr:row>
      <xdr:rowOff>76200</xdr:rowOff>
    </xdr:to>
    <xdr:sp>
      <xdr:nvSpPr>
        <xdr:cNvPr id="40" name="下矢印 43"/>
        <xdr:cNvSpPr>
          <a:spLocks/>
        </xdr:cNvSpPr>
      </xdr:nvSpPr>
      <xdr:spPr>
        <a:xfrm>
          <a:off x="12592050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11</xdr:row>
      <xdr:rowOff>133350</xdr:rowOff>
    </xdr:from>
    <xdr:to>
      <xdr:col>12</xdr:col>
      <xdr:colOff>695325</xdr:colOff>
      <xdr:row>13</xdr:row>
      <xdr:rowOff>104775</xdr:rowOff>
    </xdr:to>
    <xdr:sp>
      <xdr:nvSpPr>
        <xdr:cNvPr id="41" name="下矢印 44"/>
        <xdr:cNvSpPr>
          <a:spLocks/>
        </xdr:cNvSpPr>
      </xdr:nvSpPr>
      <xdr:spPr>
        <a:xfrm>
          <a:off x="126015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885825</xdr:colOff>
      <xdr:row>5</xdr:row>
      <xdr:rowOff>133350</xdr:rowOff>
    </xdr:from>
    <xdr:to>
      <xdr:col>14</xdr:col>
      <xdr:colOff>1133475</xdr:colOff>
      <xdr:row>7</xdr:row>
      <xdr:rowOff>104775</xdr:rowOff>
    </xdr:to>
    <xdr:sp>
      <xdr:nvSpPr>
        <xdr:cNvPr id="42" name="下矢印 45"/>
        <xdr:cNvSpPr>
          <a:spLocks/>
        </xdr:cNvSpPr>
      </xdr:nvSpPr>
      <xdr:spPr>
        <a:xfrm>
          <a:off x="15154275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104775</xdr:rowOff>
    </xdr:from>
    <xdr:to>
      <xdr:col>16</xdr:col>
      <xdr:colOff>676275</xdr:colOff>
      <xdr:row>7</xdr:row>
      <xdr:rowOff>76200</xdr:rowOff>
    </xdr:to>
    <xdr:sp>
      <xdr:nvSpPr>
        <xdr:cNvPr id="43" name="下矢印 46"/>
        <xdr:cNvSpPr>
          <a:spLocks/>
        </xdr:cNvSpPr>
      </xdr:nvSpPr>
      <xdr:spPr>
        <a:xfrm>
          <a:off x="16735425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19050</xdr:rowOff>
    </xdr:from>
    <xdr:to>
      <xdr:col>10</xdr:col>
      <xdr:colOff>733425</xdr:colOff>
      <xdr:row>13</xdr:row>
      <xdr:rowOff>161925</xdr:rowOff>
    </xdr:to>
    <xdr:sp>
      <xdr:nvSpPr>
        <xdr:cNvPr id="44" name="下矢印 47"/>
        <xdr:cNvSpPr>
          <a:spLocks/>
        </xdr:cNvSpPr>
      </xdr:nvSpPr>
      <xdr:spPr>
        <a:xfrm>
          <a:off x="10887075" y="35052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16</xdr:row>
      <xdr:rowOff>152400</xdr:rowOff>
    </xdr:from>
    <xdr:to>
      <xdr:col>4</xdr:col>
      <xdr:colOff>695325</xdr:colOff>
      <xdr:row>18</xdr:row>
      <xdr:rowOff>123825</xdr:rowOff>
    </xdr:to>
    <xdr:sp>
      <xdr:nvSpPr>
        <xdr:cNvPr id="45" name="下矢印 48"/>
        <xdr:cNvSpPr>
          <a:spLocks/>
        </xdr:cNvSpPr>
      </xdr:nvSpPr>
      <xdr:spPr>
        <a:xfrm>
          <a:off x="4210050" y="4581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11</xdr:row>
      <xdr:rowOff>104775</xdr:rowOff>
    </xdr:from>
    <xdr:to>
      <xdr:col>16</xdr:col>
      <xdr:colOff>685800</xdr:colOff>
      <xdr:row>13</xdr:row>
      <xdr:rowOff>76200</xdr:rowOff>
    </xdr:to>
    <xdr:sp>
      <xdr:nvSpPr>
        <xdr:cNvPr id="46" name="下矢印 49"/>
        <xdr:cNvSpPr>
          <a:spLocks/>
        </xdr:cNvSpPr>
      </xdr:nvSpPr>
      <xdr:spPr>
        <a:xfrm>
          <a:off x="16744950" y="341947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5</xdr:row>
      <xdr:rowOff>114300</xdr:rowOff>
    </xdr:from>
    <xdr:to>
      <xdr:col>0</xdr:col>
      <xdr:colOff>800100</xdr:colOff>
      <xdr:row>7</xdr:row>
      <xdr:rowOff>85725</xdr:rowOff>
    </xdr:to>
    <xdr:sp>
      <xdr:nvSpPr>
        <xdr:cNvPr id="47" name="下矢印 50"/>
        <xdr:cNvSpPr>
          <a:spLocks/>
        </xdr:cNvSpPr>
      </xdr:nvSpPr>
      <xdr:spPr>
        <a:xfrm>
          <a:off x="55245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11</xdr:row>
      <xdr:rowOff>114300</xdr:rowOff>
    </xdr:from>
    <xdr:to>
      <xdr:col>0</xdr:col>
      <xdr:colOff>800100</xdr:colOff>
      <xdr:row>13</xdr:row>
      <xdr:rowOff>85725</xdr:rowOff>
    </xdr:to>
    <xdr:sp>
      <xdr:nvSpPr>
        <xdr:cNvPr id="48" name="下矢印 51"/>
        <xdr:cNvSpPr>
          <a:spLocks/>
        </xdr:cNvSpPr>
      </xdr:nvSpPr>
      <xdr:spPr>
        <a:xfrm>
          <a:off x="552450" y="34290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4</xdr:col>
      <xdr:colOff>9525</xdr:colOff>
      <xdr:row>7</xdr:row>
      <xdr:rowOff>104775</xdr:rowOff>
    </xdr:to>
    <xdr:sp>
      <xdr:nvSpPr>
        <xdr:cNvPr id="49" name="下矢印 52"/>
        <xdr:cNvSpPr>
          <a:spLocks/>
        </xdr:cNvSpPr>
      </xdr:nvSpPr>
      <xdr:spPr>
        <a:xfrm>
          <a:off x="3524250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11</xdr:row>
      <xdr:rowOff>95250</xdr:rowOff>
    </xdr:from>
    <xdr:to>
      <xdr:col>2</xdr:col>
      <xdr:colOff>1009650</xdr:colOff>
      <xdr:row>13</xdr:row>
      <xdr:rowOff>66675</xdr:rowOff>
    </xdr:to>
    <xdr:sp>
      <xdr:nvSpPr>
        <xdr:cNvPr id="50" name="下矢印 53"/>
        <xdr:cNvSpPr>
          <a:spLocks/>
        </xdr:cNvSpPr>
      </xdr:nvSpPr>
      <xdr:spPr>
        <a:xfrm>
          <a:off x="2628900" y="34099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152400</xdr:rowOff>
    </xdr:from>
    <xdr:to>
      <xdr:col>4</xdr:col>
      <xdr:colOff>695325</xdr:colOff>
      <xdr:row>13</xdr:row>
      <xdr:rowOff>123825</xdr:rowOff>
    </xdr:to>
    <xdr:sp>
      <xdr:nvSpPr>
        <xdr:cNvPr id="51" name="下矢印 54"/>
        <xdr:cNvSpPr>
          <a:spLocks/>
        </xdr:cNvSpPr>
      </xdr:nvSpPr>
      <xdr:spPr>
        <a:xfrm>
          <a:off x="4210050" y="34671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11</xdr:row>
      <xdr:rowOff>123825</xdr:rowOff>
    </xdr:from>
    <xdr:to>
      <xdr:col>6</xdr:col>
      <xdr:colOff>685800</xdr:colOff>
      <xdr:row>13</xdr:row>
      <xdr:rowOff>95250</xdr:rowOff>
    </xdr:to>
    <xdr:sp>
      <xdr:nvSpPr>
        <xdr:cNvPr id="52" name="下矢印 55"/>
        <xdr:cNvSpPr>
          <a:spLocks/>
        </xdr:cNvSpPr>
      </xdr:nvSpPr>
      <xdr:spPr>
        <a:xfrm>
          <a:off x="6448425" y="3438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11</xdr:row>
      <xdr:rowOff>133350</xdr:rowOff>
    </xdr:from>
    <xdr:to>
      <xdr:col>8</xdr:col>
      <xdr:colOff>771525</xdr:colOff>
      <xdr:row>13</xdr:row>
      <xdr:rowOff>104775</xdr:rowOff>
    </xdr:to>
    <xdr:sp>
      <xdr:nvSpPr>
        <xdr:cNvPr id="53" name="下矢印 56"/>
        <xdr:cNvSpPr>
          <a:spLocks/>
        </xdr:cNvSpPr>
      </xdr:nvSpPr>
      <xdr:spPr>
        <a:xfrm>
          <a:off x="86772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800100</xdr:colOff>
      <xdr:row>5</xdr:row>
      <xdr:rowOff>114300</xdr:rowOff>
    </xdr:from>
    <xdr:to>
      <xdr:col>8</xdr:col>
      <xdr:colOff>1047750</xdr:colOff>
      <xdr:row>7</xdr:row>
      <xdr:rowOff>85725</xdr:rowOff>
    </xdr:to>
    <xdr:sp>
      <xdr:nvSpPr>
        <xdr:cNvPr id="54" name="下矢印 57"/>
        <xdr:cNvSpPr>
          <a:spLocks/>
        </xdr:cNvSpPr>
      </xdr:nvSpPr>
      <xdr:spPr>
        <a:xfrm>
          <a:off x="8953500" y="18097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5</xdr:row>
      <xdr:rowOff>104775</xdr:rowOff>
    </xdr:from>
    <xdr:to>
      <xdr:col>12</xdr:col>
      <xdr:colOff>685800</xdr:colOff>
      <xdr:row>7</xdr:row>
      <xdr:rowOff>76200</xdr:rowOff>
    </xdr:to>
    <xdr:sp>
      <xdr:nvSpPr>
        <xdr:cNvPr id="55" name="下矢印 58"/>
        <xdr:cNvSpPr>
          <a:spLocks/>
        </xdr:cNvSpPr>
      </xdr:nvSpPr>
      <xdr:spPr>
        <a:xfrm>
          <a:off x="12592050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11</xdr:row>
      <xdr:rowOff>133350</xdr:rowOff>
    </xdr:from>
    <xdr:to>
      <xdr:col>12</xdr:col>
      <xdr:colOff>695325</xdr:colOff>
      <xdr:row>13</xdr:row>
      <xdr:rowOff>104775</xdr:rowOff>
    </xdr:to>
    <xdr:sp>
      <xdr:nvSpPr>
        <xdr:cNvPr id="56" name="下矢印 59"/>
        <xdr:cNvSpPr>
          <a:spLocks/>
        </xdr:cNvSpPr>
      </xdr:nvSpPr>
      <xdr:spPr>
        <a:xfrm>
          <a:off x="12601575" y="344805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885825</xdr:colOff>
      <xdr:row>5</xdr:row>
      <xdr:rowOff>133350</xdr:rowOff>
    </xdr:from>
    <xdr:to>
      <xdr:col>14</xdr:col>
      <xdr:colOff>1133475</xdr:colOff>
      <xdr:row>7</xdr:row>
      <xdr:rowOff>104775</xdr:rowOff>
    </xdr:to>
    <xdr:sp>
      <xdr:nvSpPr>
        <xdr:cNvPr id="57" name="下矢印 60"/>
        <xdr:cNvSpPr>
          <a:spLocks/>
        </xdr:cNvSpPr>
      </xdr:nvSpPr>
      <xdr:spPr>
        <a:xfrm>
          <a:off x="15154275" y="18288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104775</xdr:rowOff>
    </xdr:from>
    <xdr:to>
      <xdr:col>16</xdr:col>
      <xdr:colOff>676275</xdr:colOff>
      <xdr:row>7</xdr:row>
      <xdr:rowOff>76200</xdr:rowOff>
    </xdr:to>
    <xdr:sp>
      <xdr:nvSpPr>
        <xdr:cNvPr id="58" name="下矢印 61"/>
        <xdr:cNvSpPr>
          <a:spLocks/>
        </xdr:cNvSpPr>
      </xdr:nvSpPr>
      <xdr:spPr>
        <a:xfrm>
          <a:off x="16735425" y="18002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19050</xdr:rowOff>
    </xdr:from>
    <xdr:to>
      <xdr:col>10</xdr:col>
      <xdr:colOff>733425</xdr:colOff>
      <xdr:row>13</xdr:row>
      <xdr:rowOff>161925</xdr:rowOff>
    </xdr:to>
    <xdr:sp>
      <xdr:nvSpPr>
        <xdr:cNvPr id="59" name="下矢印 62"/>
        <xdr:cNvSpPr>
          <a:spLocks/>
        </xdr:cNvSpPr>
      </xdr:nvSpPr>
      <xdr:spPr>
        <a:xfrm>
          <a:off x="10887075" y="3505200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16</xdr:row>
      <xdr:rowOff>152400</xdr:rowOff>
    </xdr:from>
    <xdr:to>
      <xdr:col>4</xdr:col>
      <xdr:colOff>695325</xdr:colOff>
      <xdr:row>18</xdr:row>
      <xdr:rowOff>123825</xdr:rowOff>
    </xdr:to>
    <xdr:sp>
      <xdr:nvSpPr>
        <xdr:cNvPr id="60" name="下矢印 63"/>
        <xdr:cNvSpPr>
          <a:spLocks/>
        </xdr:cNvSpPr>
      </xdr:nvSpPr>
      <xdr:spPr>
        <a:xfrm>
          <a:off x="4210050" y="458152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11</xdr:row>
      <xdr:rowOff>104775</xdr:rowOff>
    </xdr:from>
    <xdr:to>
      <xdr:col>16</xdr:col>
      <xdr:colOff>685800</xdr:colOff>
      <xdr:row>13</xdr:row>
      <xdr:rowOff>76200</xdr:rowOff>
    </xdr:to>
    <xdr:sp>
      <xdr:nvSpPr>
        <xdr:cNvPr id="61" name="下矢印 64"/>
        <xdr:cNvSpPr>
          <a:spLocks/>
        </xdr:cNvSpPr>
      </xdr:nvSpPr>
      <xdr:spPr>
        <a:xfrm>
          <a:off x="16744950" y="3419475"/>
          <a:ext cx="247650" cy="314325"/>
        </a:xfrm>
        <a:prstGeom prst="downArrow">
          <a:avLst>
            <a:gd name="adj" fmla="val 10606"/>
          </a:avLst>
        </a:prstGeom>
        <a:solidFill>
          <a:srgbClr val="EEECE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47625</xdr:colOff>
      <xdr:row>18</xdr:row>
      <xdr:rowOff>38100</xdr:rowOff>
    </xdr:from>
    <xdr:to>
      <xdr:col>36</xdr:col>
      <xdr:colOff>76200</xdr:colOff>
      <xdr:row>29</xdr:row>
      <xdr:rowOff>276225</xdr:rowOff>
    </xdr:to>
    <xdr:sp>
      <xdr:nvSpPr>
        <xdr:cNvPr id="1" name="AutoShape 2"/>
        <xdr:cNvSpPr>
          <a:spLocks/>
        </xdr:cNvSpPr>
      </xdr:nvSpPr>
      <xdr:spPr>
        <a:xfrm>
          <a:off x="4810125" y="4733925"/>
          <a:ext cx="314325" cy="359092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35</xdr:col>
      <xdr:colOff>38100</xdr:colOff>
      <xdr:row>3</xdr:row>
      <xdr:rowOff>47625</xdr:rowOff>
    </xdr:to>
    <xdr:sp>
      <xdr:nvSpPr>
        <xdr:cNvPr id="2" name="角丸四角形 7"/>
        <xdr:cNvSpPr>
          <a:spLocks/>
        </xdr:cNvSpPr>
      </xdr:nvSpPr>
      <xdr:spPr>
        <a:xfrm>
          <a:off x="190500" y="0"/>
          <a:ext cx="4752975" cy="1181100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i.League U-18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試合運営報告書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27</xdr:row>
      <xdr:rowOff>47625</xdr:rowOff>
    </xdr:from>
    <xdr:to>
      <xdr:col>6</xdr:col>
      <xdr:colOff>409575</xdr:colOff>
      <xdr:row>27</xdr:row>
      <xdr:rowOff>361950</xdr:rowOff>
    </xdr:to>
    <xdr:sp>
      <xdr:nvSpPr>
        <xdr:cNvPr id="1" name="Oval 1"/>
        <xdr:cNvSpPr>
          <a:spLocks/>
        </xdr:cNvSpPr>
      </xdr:nvSpPr>
      <xdr:spPr>
        <a:xfrm>
          <a:off x="3629025" y="10001250"/>
          <a:ext cx="8286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</xdr:row>
      <xdr:rowOff>9525</xdr:rowOff>
    </xdr:from>
    <xdr:to>
      <xdr:col>30</xdr:col>
      <xdr:colOff>257175</xdr:colOff>
      <xdr:row>10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076950" y="2124075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11</xdr:row>
      <xdr:rowOff>123825</xdr:rowOff>
    </xdr:from>
    <xdr:to>
      <xdr:col>31</xdr:col>
      <xdr:colOff>19050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076950" y="2790825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13</xdr:row>
      <xdr:rowOff>142875</xdr:rowOff>
    </xdr:from>
    <xdr:to>
      <xdr:col>30</xdr:col>
      <xdr:colOff>247650</xdr:colOff>
      <xdr:row>14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6057900" y="3305175"/>
          <a:ext cx="2476500" cy="247650"/>
          <a:chOff x="638" y="364"/>
          <a:chExt cx="260" cy="2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38" y="364"/>
            <a:ext cx="3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68" y="390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21</xdr:row>
      <xdr:rowOff>0</xdr:rowOff>
    </xdr:from>
    <xdr:to>
      <xdr:col>30</xdr:col>
      <xdr:colOff>257175</xdr:colOff>
      <xdr:row>23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6076950" y="5143500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26</xdr:row>
      <xdr:rowOff>161925</xdr:rowOff>
    </xdr:from>
    <xdr:to>
      <xdr:col>30</xdr:col>
      <xdr:colOff>266700</xdr:colOff>
      <xdr:row>28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6086475" y="6353175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29</xdr:row>
      <xdr:rowOff>190500</xdr:rowOff>
    </xdr:from>
    <xdr:to>
      <xdr:col>30</xdr:col>
      <xdr:colOff>266700</xdr:colOff>
      <xdr:row>31</xdr:row>
      <xdr:rowOff>133350</xdr:rowOff>
    </xdr:to>
    <xdr:grpSp>
      <xdr:nvGrpSpPr>
        <xdr:cNvPr id="14" name="Group 14"/>
        <xdr:cNvGrpSpPr>
          <a:grpSpLocks/>
        </xdr:cNvGrpSpPr>
      </xdr:nvGrpSpPr>
      <xdr:grpSpPr>
        <a:xfrm>
          <a:off x="6086475" y="7124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39</xdr:row>
      <xdr:rowOff>190500</xdr:rowOff>
    </xdr:from>
    <xdr:to>
      <xdr:col>30</xdr:col>
      <xdr:colOff>266700</xdr:colOff>
      <xdr:row>41</xdr:row>
      <xdr:rowOff>133350</xdr:rowOff>
    </xdr:to>
    <xdr:grpSp>
      <xdr:nvGrpSpPr>
        <xdr:cNvPr id="17" name="Group 17"/>
        <xdr:cNvGrpSpPr>
          <a:grpSpLocks/>
        </xdr:cNvGrpSpPr>
      </xdr:nvGrpSpPr>
      <xdr:grpSpPr>
        <a:xfrm>
          <a:off x="6086475" y="9410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46</xdr:row>
      <xdr:rowOff>190500</xdr:rowOff>
    </xdr:from>
    <xdr:to>
      <xdr:col>30</xdr:col>
      <xdr:colOff>266700</xdr:colOff>
      <xdr:row>48</xdr:row>
      <xdr:rowOff>133350</xdr:rowOff>
    </xdr:to>
    <xdr:grpSp>
      <xdr:nvGrpSpPr>
        <xdr:cNvPr id="20" name="Group 20"/>
        <xdr:cNvGrpSpPr>
          <a:grpSpLocks/>
        </xdr:cNvGrpSpPr>
      </xdr:nvGrpSpPr>
      <xdr:grpSpPr>
        <a:xfrm>
          <a:off x="6086475" y="1095375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TSUHIKO-KUBO\My%20Documents\&#23721;&#25163;&#30476;2&#31278;&#22996;&#21729;&#20250;&#12469;&#12483;&#12459;&#12540;&#35352;&#37682;&#29992;&#32025;&#21407;&#29256;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&#65423;&#65394;&#65412;&#65438;&#65399;&#65389;&#65426;&#65437;&#65412;\&#12469;&#12483;&#12459;&#12540;\&#65298;&#65293;&#65297;&#36914;&#36335;&#24076;&#26395;&#35519;&#26619;N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My%20Documents\&#29983;&#24466;&#20491;&#20154;&#12487;&#12540;&#12479;\H12&#21463;&#26908;&#29983;&#20303;&#251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PLANNING\&#31478;&#25216;&#20250;&#12503;&#12521;&#12531;\&#12304;2&#31278;&#30003;&#36796;&#26360;&#12305;07&#65295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データ抽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i-YOUTH　LEAGUE"/>
      <sheetName val="次年度i-YOUTH　LEAGUE参加申請書"/>
      <sheetName val="高総体"/>
      <sheetName val="高総体ｴﾝﾄﾘｰ変更"/>
      <sheetName val="県民体"/>
      <sheetName val="県民体エントリー変更"/>
      <sheetName val="選手権1～2次大会申込書"/>
      <sheetName val="選手権2次ｴﾝﾄﾘｰ変更"/>
      <sheetName val="選手権決勝大会"/>
      <sheetName val="新人大会申込書"/>
      <sheetName val="新人ｴﾝﾄﾘｰ変更"/>
      <sheetName val="選抜交流"/>
      <sheetName val="部員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7"/>
  <sheetViews>
    <sheetView zoomScale="75" zoomScaleNormal="75" zoomScalePageLayoutView="0" workbookViewId="0" topLeftCell="A1">
      <selection activeCell="D24" sqref="D24:F24"/>
    </sheetView>
  </sheetViews>
  <sheetFormatPr defaultColWidth="9.00390625" defaultRowHeight="13.5"/>
  <cols>
    <col min="1" max="1" width="3.75390625" style="128" customWidth="1"/>
    <col min="2" max="2" width="10.875" style="128" customWidth="1"/>
    <col min="3" max="6" width="27.50390625" style="128" customWidth="1"/>
    <col min="7" max="16384" width="9.00390625" style="128" customWidth="1"/>
  </cols>
  <sheetData>
    <row r="1" ht="17.25">
      <c r="A1" s="119" t="s">
        <v>214</v>
      </c>
    </row>
    <row r="2" ht="14.25" thickBot="1"/>
    <row r="3" spans="1:6" ht="34.5" customHeight="1">
      <c r="A3" s="161" t="s">
        <v>17</v>
      </c>
      <c r="B3" s="162"/>
      <c r="C3" s="139" t="s">
        <v>215</v>
      </c>
      <c r="D3" s="155" t="s">
        <v>258</v>
      </c>
      <c r="E3" s="156"/>
      <c r="F3" s="157"/>
    </row>
    <row r="4" spans="1:6" ht="34.5" customHeight="1">
      <c r="A4" s="163"/>
      <c r="B4" s="164"/>
      <c r="C4" s="140" t="s">
        <v>216</v>
      </c>
      <c r="D4" s="158" t="s">
        <v>259</v>
      </c>
      <c r="E4" s="159"/>
      <c r="F4" s="160"/>
    </row>
    <row r="5" spans="1:6" ht="21" customHeight="1">
      <c r="A5" s="163"/>
      <c r="B5" s="164"/>
      <c r="C5" s="167" t="s">
        <v>217</v>
      </c>
      <c r="D5" s="141" t="s">
        <v>260</v>
      </c>
      <c r="E5" s="142" t="s">
        <v>261</v>
      </c>
      <c r="F5" s="143" t="s">
        <v>262</v>
      </c>
    </row>
    <row r="6" spans="1:6" ht="21" customHeight="1">
      <c r="A6" s="163"/>
      <c r="B6" s="164"/>
      <c r="C6" s="168"/>
      <c r="D6" s="141" t="s">
        <v>263</v>
      </c>
      <c r="E6" s="142"/>
      <c r="F6" s="143"/>
    </row>
    <row r="7" spans="1:6" ht="21" customHeight="1">
      <c r="A7" s="163"/>
      <c r="B7" s="164"/>
      <c r="C7" s="169" t="s">
        <v>244</v>
      </c>
      <c r="D7" s="141" t="s">
        <v>220</v>
      </c>
      <c r="E7" s="142" t="s">
        <v>219</v>
      </c>
      <c r="F7" s="143" t="s">
        <v>221</v>
      </c>
    </row>
    <row r="8" spans="1:6" ht="21" customHeight="1">
      <c r="A8" s="163"/>
      <c r="B8" s="164"/>
      <c r="C8" s="170"/>
      <c r="D8" s="141" t="s">
        <v>222</v>
      </c>
      <c r="E8" s="142" t="s">
        <v>245</v>
      </c>
      <c r="F8" s="143" t="s">
        <v>223</v>
      </c>
    </row>
    <row r="9" spans="1:6" ht="21" customHeight="1">
      <c r="A9" s="163"/>
      <c r="B9" s="164"/>
      <c r="C9" s="171"/>
      <c r="D9" s="141" t="s">
        <v>246</v>
      </c>
      <c r="E9" s="142" t="s">
        <v>247</v>
      </c>
      <c r="F9" s="143"/>
    </row>
    <row r="10" spans="1:6" ht="21" customHeight="1">
      <c r="A10" s="163"/>
      <c r="B10" s="164"/>
      <c r="C10" s="147" t="s">
        <v>200</v>
      </c>
      <c r="D10" s="141" t="s">
        <v>264</v>
      </c>
      <c r="E10" s="142"/>
      <c r="F10" s="143"/>
    </row>
    <row r="11" spans="1:6" ht="21" customHeight="1" thickBot="1">
      <c r="A11" s="165"/>
      <c r="B11" s="166"/>
      <c r="C11" s="144" t="s">
        <v>218</v>
      </c>
      <c r="D11" s="152" t="s">
        <v>265</v>
      </c>
      <c r="E11" s="153" t="s">
        <v>266</v>
      </c>
      <c r="F11" s="145"/>
    </row>
    <row r="12" spans="1:6" ht="21" customHeight="1">
      <c r="A12" s="172" t="s">
        <v>289</v>
      </c>
      <c r="B12" s="175" t="s">
        <v>290</v>
      </c>
      <c r="C12" s="146" t="s">
        <v>291</v>
      </c>
      <c r="D12" s="177" t="s">
        <v>267</v>
      </c>
      <c r="E12" s="178"/>
      <c r="F12" s="179"/>
    </row>
    <row r="13" spans="1:6" ht="21" customHeight="1">
      <c r="A13" s="173"/>
      <c r="B13" s="176"/>
      <c r="C13" s="147" t="s">
        <v>224</v>
      </c>
      <c r="D13" s="148" t="s">
        <v>268</v>
      </c>
      <c r="E13" s="147" t="s">
        <v>227</v>
      </c>
      <c r="F13" s="149" t="s">
        <v>269</v>
      </c>
    </row>
    <row r="14" spans="1:6" ht="21" customHeight="1">
      <c r="A14" s="173"/>
      <c r="B14" s="180" t="s">
        <v>292</v>
      </c>
      <c r="C14" s="147" t="s">
        <v>291</v>
      </c>
      <c r="D14" s="181" t="s">
        <v>270</v>
      </c>
      <c r="E14" s="182"/>
      <c r="F14" s="183"/>
    </row>
    <row r="15" spans="1:6" ht="21" customHeight="1">
      <c r="A15" s="173"/>
      <c r="B15" s="176"/>
      <c r="C15" s="147" t="s">
        <v>224</v>
      </c>
      <c r="D15" s="148" t="s">
        <v>271</v>
      </c>
      <c r="E15" s="147" t="s">
        <v>227</v>
      </c>
      <c r="F15" s="149" t="s">
        <v>272</v>
      </c>
    </row>
    <row r="16" spans="1:6" ht="21" customHeight="1">
      <c r="A16" s="173"/>
      <c r="B16" s="180" t="s">
        <v>189</v>
      </c>
      <c r="C16" s="147" t="s">
        <v>291</v>
      </c>
      <c r="D16" s="181" t="s">
        <v>273</v>
      </c>
      <c r="E16" s="182"/>
      <c r="F16" s="183"/>
    </row>
    <row r="17" spans="1:6" ht="21" customHeight="1">
      <c r="A17" s="173"/>
      <c r="B17" s="176"/>
      <c r="C17" s="147" t="s">
        <v>224</v>
      </c>
      <c r="D17" s="148" t="s">
        <v>274</v>
      </c>
      <c r="E17" s="147" t="s">
        <v>227</v>
      </c>
      <c r="F17" s="149" t="s">
        <v>275</v>
      </c>
    </row>
    <row r="18" spans="1:6" ht="21" customHeight="1">
      <c r="A18" s="173"/>
      <c r="B18" s="180" t="s">
        <v>248</v>
      </c>
      <c r="C18" s="147" t="s">
        <v>291</v>
      </c>
      <c r="D18" s="181" t="s">
        <v>293</v>
      </c>
      <c r="E18" s="182"/>
      <c r="F18" s="183"/>
    </row>
    <row r="19" spans="1:6" ht="21" customHeight="1">
      <c r="A19" s="173"/>
      <c r="B19" s="176"/>
      <c r="C19" s="147" t="s">
        <v>224</v>
      </c>
      <c r="D19" s="148" t="s">
        <v>276</v>
      </c>
      <c r="E19" s="147" t="s">
        <v>227</v>
      </c>
      <c r="F19" s="149" t="s">
        <v>277</v>
      </c>
    </row>
    <row r="20" spans="1:6" ht="21" customHeight="1">
      <c r="A20" s="173"/>
      <c r="B20" s="180" t="s">
        <v>249</v>
      </c>
      <c r="C20" s="147" t="s">
        <v>291</v>
      </c>
      <c r="D20" s="181" t="s">
        <v>278</v>
      </c>
      <c r="E20" s="182"/>
      <c r="F20" s="183"/>
    </row>
    <row r="21" spans="1:6" ht="21" customHeight="1">
      <c r="A21" s="173"/>
      <c r="B21" s="176"/>
      <c r="C21" s="147" t="s">
        <v>224</v>
      </c>
      <c r="D21" s="148" t="s">
        <v>279</v>
      </c>
      <c r="E21" s="147" t="s">
        <v>227</v>
      </c>
      <c r="F21" s="149" t="s">
        <v>280</v>
      </c>
    </row>
    <row r="22" spans="1:6" ht="21" customHeight="1">
      <c r="A22" s="173"/>
      <c r="B22" s="180" t="s">
        <v>190</v>
      </c>
      <c r="C22" s="147" t="s">
        <v>291</v>
      </c>
      <c r="D22" s="181" t="s">
        <v>281</v>
      </c>
      <c r="E22" s="182"/>
      <c r="F22" s="183"/>
    </row>
    <row r="23" spans="1:6" ht="21" customHeight="1">
      <c r="A23" s="173"/>
      <c r="B23" s="176"/>
      <c r="C23" s="147" t="s">
        <v>224</v>
      </c>
      <c r="D23" s="148" t="s">
        <v>282</v>
      </c>
      <c r="E23" s="147" t="s">
        <v>227</v>
      </c>
      <c r="F23" s="120" t="s">
        <v>295</v>
      </c>
    </row>
    <row r="24" spans="1:6" ht="21" customHeight="1">
      <c r="A24" s="173"/>
      <c r="B24" s="180" t="s">
        <v>191</v>
      </c>
      <c r="C24" s="147" t="s">
        <v>250</v>
      </c>
      <c r="D24" s="181" t="s">
        <v>283</v>
      </c>
      <c r="E24" s="182"/>
      <c r="F24" s="183"/>
    </row>
    <row r="25" spans="1:6" ht="21" customHeight="1">
      <c r="A25" s="173"/>
      <c r="B25" s="176"/>
      <c r="C25" s="147" t="s">
        <v>224</v>
      </c>
      <c r="D25" s="141" t="s">
        <v>284</v>
      </c>
      <c r="E25" s="150" t="s">
        <v>227</v>
      </c>
      <c r="F25" s="149" t="s">
        <v>285</v>
      </c>
    </row>
    <row r="26" spans="1:6" ht="21" customHeight="1">
      <c r="A26" s="173"/>
      <c r="B26" s="180" t="s">
        <v>294</v>
      </c>
      <c r="C26" s="147" t="s">
        <v>291</v>
      </c>
      <c r="D26" s="181" t="s">
        <v>286</v>
      </c>
      <c r="E26" s="182"/>
      <c r="F26" s="183"/>
    </row>
    <row r="27" spans="1:6" ht="21" customHeight="1" thickBot="1">
      <c r="A27" s="174"/>
      <c r="B27" s="184"/>
      <c r="C27" s="144" t="s">
        <v>224</v>
      </c>
      <c r="D27" s="154" t="s">
        <v>287</v>
      </c>
      <c r="E27" s="144" t="s">
        <v>227</v>
      </c>
      <c r="F27" s="151" t="s">
        <v>288</v>
      </c>
    </row>
  </sheetData>
  <sheetProtection/>
  <mergeCells count="22">
    <mergeCell ref="B22:B23"/>
    <mergeCell ref="D22:F22"/>
    <mergeCell ref="B16:B17"/>
    <mergeCell ref="D16:F16"/>
    <mergeCell ref="B24:B25"/>
    <mergeCell ref="D24:F24"/>
    <mergeCell ref="B26:B27"/>
    <mergeCell ref="D26:F26"/>
    <mergeCell ref="B18:B19"/>
    <mergeCell ref="D18:F18"/>
    <mergeCell ref="B20:B21"/>
    <mergeCell ref="D20:F20"/>
    <mergeCell ref="D3:F3"/>
    <mergeCell ref="D4:F4"/>
    <mergeCell ref="A3:B11"/>
    <mergeCell ref="C5:C6"/>
    <mergeCell ref="C7:C9"/>
    <mergeCell ref="A12:A27"/>
    <mergeCell ref="B12:B13"/>
    <mergeCell ref="D12:F12"/>
    <mergeCell ref="B14:B15"/>
    <mergeCell ref="D14:F1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6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3.5"/>
  <cols>
    <col min="1" max="1" width="21.375" style="113" bestFit="1" customWidth="1"/>
    <col min="2" max="2" width="3.125" style="113" customWidth="1"/>
    <col min="3" max="3" width="21.75390625" style="113" bestFit="1" customWidth="1"/>
    <col min="4" max="4" width="3.125" style="113" customWidth="1"/>
    <col min="5" max="5" width="26.375" style="113" bestFit="1" customWidth="1"/>
    <col min="6" max="6" width="3.125" style="113" customWidth="1"/>
    <col min="7" max="7" width="25.00390625" style="113" bestFit="1" customWidth="1"/>
    <col min="8" max="8" width="3.125" style="113" customWidth="1"/>
    <col min="9" max="9" width="26.375" style="113" bestFit="1" customWidth="1"/>
    <col min="10" max="10" width="3.125" style="113" customWidth="1"/>
    <col min="11" max="11" width="19.875" style="113" bestFit="1" customWidth="1"/>
    <col min="12" max="12" width="3.125" style="113" customWidth="1"/>
    <col min="13" max="13" width="18.75390625" style="113" bestFit="1" customWidth="1"/>
    <col min="14" max="14" width="9.00390625" style="113" customWidth="1"/>
    <col min="15" max="15" width="23.625" style="113" bestFit="1" customWidth="1"/>
    <col min="16" max="16" width="3.125" style="113" customWidth="1"/>
    <col min="17" max="17" width="24.125" style="113" customWidth="1"/>
    <col min="18" max="18" width="4.75390625" style="113" customWidth="1"/>
    <col min="19" max="16384" width="9.00390625" style="113" customWidth="1"/>
  </cols>
  <sheetData>
    <row r="1" spans="1:17" ht="24">
      <c r="A1" s="192" t="s">
        <v>204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ht="23.25" customHeight="1" thickBot="1"/>
    <row r="3" spans="1:17" s="129" customFormat="1" ht="39.75" customHeight="1" thickBot="1">
      <c r="A3" s="193" t="s">
        <v>192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O3" s="193" t="s">
        <v>197</v>
      </c>
      <c r="P3" s="194"/>
      <c r="Q3" s="195"/>
    </row>
    <row r="4" ht="6.75" customHeight="1"/>
    <row r="5" spans="1:17" s="129" customFormat="1" ht="39.75" customHeight="1">
      <c r="A5" s="130" t="s">
        <v>205</v>
      </c>
      <c r="C5" s="185" t="s">
        <v>207</v>
      </c>
      <c r="D5" s="185"/>
      <c r="E5" s="185"/>
      <c r="G5" s="185" t="s">
        <v>209</v>
      </c>
      <c r="H5" s="185"/>
      <c r="I5" s="185"/>
      <c r="J5" s="185"/>
      <c r="K5" s="185"/>
      <c r="M5" s="130" t="s">
        <v>212</v>
      </c>
      <c r="O5" s="185" t="s">
        <v>213</v>
      </c>
      <c r="P5" s="185"/>
      <c r="Q5" s="185"/>
    </row>
    <row r="7" spans="1:17" ht="13.5">
      <c r="A7" s="118" t="s">
        <v>229</v>
      </c>
      <c r="C7" s="189" t="s">
        <v>201</v>
      </c>
      <c r="D7" s="189"/>
      <c r="E7" s="189"/>
      <c r="O7" s="118" t="s">
        <v>228</v>
      </c>
      <c r="Q7" s="118" t="s">
        <v>253</v>
      </c>
    </row>
    <row r="8" ht="14.25" thickBot="1"/>
    <row r="9" spans="1:17" s="129" customFormat="1" ht="39.75" customHeight="1" thickBot="1">
      <c r="A9" s="131" t="s">
        <v>193</v>
      </c>
      <c r="C9" s="196" t="s">
        <v>195</v>
      </c>
      <c r="D9" s="197"/>
      <c r="E9" s="198"/>
      <c r="G9" s="186" t="s">
        <v>193</v>
      </c>
      <c r="H9" s="187"/>
      <c r="I9" s="187"/>
      <c r="J9" s="187"/>
      <c r="K9" s="188"/>
      <c r="M9" s="132" t="s">
        <v>17</v>
      </c>
      <c r="O9" s="132" t="s">
        <v>17</v>
      </c>
      <c r="Q9" s="131" t="s">
        <v>226</v>
      </c>
    </row>
    <row r="10" ht="6.75" customHeight="1"/>
    <row r="11" spans="1:17" s="129" customFormat="1" ht="39.75" customHeight="1">
      <c r="A11" s="130" t="s">
        <v>206</v>
      </c>
      <c r="C11" s="185" t="s">
        <v>208</v>
      </c>
      <c r="D11" s="185"/>
      <c r="E11" s="185"/>
      <c r="G11" s="130" t="s">
        <v>210</v>
      </c>
      <c r="I11" s="185" t="s">
        <v>211</v>
      </c>
      <c r="J11" s="185"/>
      <c r="K11" s="185"/>
      <c r="M11" s="130" t="s">
        <v>231</v>
      </c>
      <c r="Q11" s="130" t="s">
        <v>225</v>
      </c>
    </row>
    <row r="13" spans="3:17" ht="13.5">
      <c r="C13" s="112" t="s">
        <v>202</v>
      </c>
      <c r="E13" s="118" t="s">
        <v>254</v>
      </c>
      <c r="G13" s="118" t="s">
        <v>255</v>
      </c>
      <c r="I13" s="118" t="s">
        <v>254</v>
      </c>
      <c r="J13" s="189" t="s">
        <v>203</v>
      </c>
      <c r="K13" s="189"/>
      <c r="M13" s="118"/>
      <c r="Q13" s="118" t="s">
        <v>253</v>
      </c>
    </row>
    <row r="14" ht="14.25" thickBot="1"/>
    <row r="15" spans="1:17" s="129" customFormat="1" ht="39.75" customHeight="1" thickBot="1">
      <c r="A15" s="138" t="s">
        <v>194</v>
      </c>
      <c r="C15" s="133" t="s">
        <v>196</v>
      </c>
      <c r="E15" s="131" t="s">
        <v>193</v>
      </c>
      <c r="G15" s="132" t="s">
        <v>17</v>
      </c>
      <c r="I15" s="133" t="s">
        <v>197</v>
      </c>
      <c r="K15" s="132" t="s">
        <v>199</v>
      </c>
      <c r="M15" s="133" t="s">
        <v>192</v>
      </c>
      <c r="Q15" s="133" t="s">
        <v>197</v>
      </c>
    </row>
    <row r="16" ht="6.75" customHeight="1"/>
    <row r="17" spans="7:13" ht="13.5">
      <c r="G17" s="114" t="s">
        <v>198</v>
      </c>
      <c r="K17" s="114" t="s">
        <v>200</v>
      </c>
      <c r="M17" s="124"/>
    </row>
    <row r="18" ht="13.5">
      <c r="E18" s="118" t="s">
        <v>254</v>
      </c>
    </row>
    <row r="20" ht="14.25" thickBot="1"/>
    <row r="21" spans="5:13" s="134" customFormat="1" ht="39.75" customHeight="1" thickBot="1">
      <c r="E21" s="135" t="s">
        <v>197</v>
      </c>
      <c r="M21" s="136"/>
    </row>
    <row r="24" ht="46.5" customHeight="1" thickBot="1"/>
    <row r="25" spans="1:17" ht="13.5" customHeight="1" thickTop="1">
      <c r="A25" s="116"/>
      <c r="C25" s="125"/>
      <c r="D25" s="126"/>
      <c r="E25" s="125"/>
      <c r="G25" s="117"/>
      <c r="I25" s="117"/>
      <c r="K25" s="117"/>
      <c r="M25" s="117"/>
      <c r="O25" s="190" t="s">
        <v>251</v>
      </c>
      <c r="P25" s="137"/>
      <c r="Q25" s="190" t="s">
        <v>256</v>
      </c>
    </row>
    <row r="26" spans="1:17" ht="196.5" customHeight="1" thickBot="1">
      <c r="A26" s="115" t="s">
        <v>232</v>
      </c>
      <c r="C26" s="115" t="s">
        <v>252</v>
      </c>
      <c r="D26" s="127"/>
      <c r="E26" s="115" t="s">
        <v>257</v>
      </c>
      <c r="G26" s="115" t="s">
        <v>233</v>
      </c>
      <c r="I26" s="115" t="s">
        <v>234</v>
      </c>
      <c r="K26" s="115" t="s">
        <v>235</v>
      </c>
      <c r="M26" s="115" t="s">
        <v>236</v>
      </c>
      <c r="O26" s="191"/>
      <c r="P26" s="137"/>
      <c r="Q26" s="191"/>
    </row>
    <row r="27" ht="14.25" thickTop="1"/>
  </sheetData>
  <sheetProtection/>
  <mergeCells count="14">
    <mergeCell ref="Q25:Q26"/>
    <mergeCell ref="A1:Q1"/>
    <mergeCell ref="O5:Q5"/>
    <mergeCell ref="O3:Q3"/>
    <mergeCell ref="A3:M3"/>
    <mergeCell ref="C5:E5"/>
    <mergeCell ref="C9:E9"/>
    <mergeCell ref="C11:E11"/>
    <mergeCell ref="G5:K5"/>
    <mergeCell ref="G9:K9"/>
    <mergeCell ref="I11:K11"/>
    <mergeCell ref="C7:E7"/>
    <mergeCell ref="J13:K13"/>
    <mergeCell ref="O25:O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BZ125"/>
  <sheetViews>
    <sheetView tabSelected="1" view="pageBreakPreview" zoomScale="75" zoomScaleNormal="75" zoomScaleSheetLayoutView="75" zoomScalePageLayoutView="0" workbookViewId="0" topLeftCell="A7">
      <selection activeCell="AM19" sqref="AM19:BL30"/>
    </sheetView>
  </sheetViews>
  <sheetFormatPr defaultColWidth="2.00390625" defaultRowHeight="24" customHeight="1"/>
  <cols>
    <col min="1" max="1" width="1.875" style="26" customWidth="1"/>
    <col min="2" max="6" width="1.625" style="26" customWidth="1"/>
    <col min="7" max="64" width="1.875" style="26" customWidth="1"/>
    <col min="65" max="65" width="1.625" style="26" customWidth="1"/>
    <col min="66" max="68" width="2.00390625" style="26" customWidth="1"/>
    <col min="69" max="69" width="7.625" style="26" customWidth="1"/>
    <col min="70" max="70" width="12.625" style="26" hidden="1" customWidth="1"/>
    <col min="71" max="77" width="9.25390625" style="26" hidden="1" customWidth="1"/>
    <col min="78" max="80" width="7.625" style="26" hidden="1" customWidth="1"/>
    <col min="81" max="90" width="7.625" style="26" customWidth="1"/>
    <col min="91" max="16384" width="2.00390625" style="26" customWidth="1"/>
  </cols>
  <sheetData>
    <row r="1" spans="1:64" ht="24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Y1" s="239" t="s">
        <v>76</v>
      </c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</row>
    <row r="2" spans="1:64" ht="24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X2" s="94"/>
      <c r="AY2" s="222" t="s">
        <v>78</v>
      </c>
      <c r="AZ2" s="223"/>
      <c r="BA2" s="223"/>
      <c r="BB2" s="223"/>
      <c r="BC2" s="223"/>
      <c r="BD2" s="223"/>
      <c r="BE2" s="223"/>
      <c r="BF2" s="222" t="s">
        <v>178</v>
      </c>
      <c r="BG2" s="223"/>
      <c r="BH2" s="223"/>
      <c r="BI2" s="223"/>
      <c r="BJ2" s="223"/>
      <c r="BK2" s="223"/>
      <c r="BL2" s="265"/>
    </row>
    <row r="3" spans="1:64" ht="4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95"/>
      <c r="AY3" s="224"/>
      <c r="AZ3" s="225"/>
      <c r="BA3" s="225"/>
      <c r="BB3" s="225"/>
      <c r="BC3" s="225"/>
      <c r="BD3" s="225"/>
      <c r="BE3" s="225"/>
      <c r="BF3" s="224"/>
      <c r="BG3" s="225"/>
      <c r="BH3" s="225"/>
      <c r="BI3" s="225"/>
      <c r="BJ3" s="225"/>
      <c r="BK3" s="225"/>
      <c r="BL3" s="262"/>
    </row>
    <row r="4" spans="2:64" ht="20.25" customHeight="1" thickBo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3"/>
      <c r="X4" s="23"/>
      <c r="Y4" s="23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5"/>
      <c r="AR4" s="25"/>
      <c r="AS4" s="25"/>
      <c r="AT4" s="25"/>
      <c r="AU4" s="25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 s="25"/>
    </row>
    <row r="5" spans="2:78" ht="30" customHeight="1"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X5" s="248" t="s">
        <v>185</v>
      </c>
      <c r="Y5" s="249"/>
      <c r="Z5" s="249"/>
      <c r="AA5" s="249"/>
      <c r="AB5" s="249"/>
      <c r="AC5" s="249"/>
      <c r="AD5" s="249"/>
      <c r="AE5" s="249"/>
      <c r="AF5" s="250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2"/>
      <c r="BF5" s="256"/>
      <c r="BG5" s="257"/>
      <c r="BH5" s="257"/>
      <c r="BI5" s="257"/>
      <c r="BJ5" s="257"/>
      <c r="BK5" s="244" t="s">
        <v>89</v>
      </c>
      <c r="BL5" s="245"/>
      <c r="BR5" s="96" t="s">
        <v>158</v>
      </c>
      <c r="BS5" s="96" t="s">
        <v>159</v>
      </c>
      <c r="BT5" s="96" t="s">
        <v>160</v>
      </c>
      <c r="BU5" s="96" t="s">
        <v>161</v>
      </c>
      <c r="BV5" s="96" t="s">
        <v>238</v>
      </c>
      <c r="BW5" s="96" t="s">
        <v>237</v>
      </c>
      <c r="BX5" s="96" t="s">
        <v>162</v>
      </c>
      <c r="BY5" s="96" t="s">
        <v>163</v>
      </c>
      <c r="BZ5" s="96" t="s">
        <v>239</v>
      </c>
    </row>
    <row r="6" spans="2:64" ht="30" customHeight="1" thickBot="1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X6" s="292" t="s">
        <v>138</v>
      </c>
      <c r="Y6" s="293"/>
      <c r="Z6" s="293"/>
      <c r="AA6" s="253"/>
      <c r="AB6" s="237"/>
      <c r="AC6" s="238"/>
      <c r="AD6" s="238"/>
      <c r="AE6" s="238"/>
      <c r="AF6" s="238"/>
      <c r="AG6" s="238"/>
      <c r="AH6" s="238"/>
      <c r="AI6" s="238"/>
      <c r="AJ6" s="238"/>
      <c r="AK6" s="238"/>
      <c r="AL6" s="253" t="s">
        <v>139</v>
      </c>
      <c r="AM6" s="254"/>
      <c r="AN6" s="254"/>
      <c r="AO6" s="254"/>
      <c r="AP6" s="254"/>
      <c r="AQ6" s="255"/>
      <c r="AR6" s="260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61"/>
      <c r="BF6" s="258"/>
      <c r="BG6" s="259"/>
      <c r="BH6" s="259"/>
      <c r="BI6" s="259"/>
      <c r="BJ6" s="259"/>
      <c r="BK6" s="246"/>
      <c r="BL6" s="247"/>
    </row>
    <row r="7" spans="2:64" ht="4.5" customHeight="1">
      <c r="B7" s="13"/>
      <c r="C7" s="13"/>
      <c r="D7" s="13"/>
      <c r="E7" s="13"/>
      <c r="F7" s="13"/>
      <c r="G7" s="13"/>
      <c r="H7" s="13"/>
      <c r="I7" s="13"/>
      <c r="J7" s="1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5"/>
      <c r="AR7" s="25"/>
      <c r="AS7" s="25"/>
      <c r="AT7" s="25"/>
      <c r="AU7" s="25"/>
      <c r="AV7" s="25"/>
      <c r="AW7" s="31"/>
      <c r="AX7" s="29"/>
      <c r="AY7" s="29"/>
      <c r="AZ7" s="29"/>
      <c r="BA7" s="29"/>
      <c r="BB7" s="30"/>
      <c r="BC7" s="30"/>
      <c r="BD7" s="30"/>
      <c r="BE7" s="30"/>
      <c r="BF7" s="30"/>
      <c r="BG7" s="30"/>
      <c r="BH7" s="30"/>
      <c r="BI7" s="25"/>
      <c r="BJ7" s="25"/>
      <c r="BK7" s="25"/>
      <c r="BL7" s="25"/>
    </row>
    <row r="8" spans="2:64" ht="4.5" customHeight="1">
      <c r="B8" s="23"/>
      <c r="C8" s="27"/>
      <c r="D8" s="23"/>
      <c r="E8" s="23"/>
      <c r="F8" s="23"/>
      <c r="G8" s="23"/>
      <c r="H8" s="23"/>
      <c r="I8" s="23"/>
      <c r="J8" s="23"/>
      <c r="K8" s="23"/>
      <c r="L8" s="23"/>
      <c r="M8" s="23"/>
      <c r="AA8"/>
      <c r="AB8"/>
      <c r="AC8" s="28"/>
      <c r="BE8" s="25"/>
      <c r="BF8" s="25"/>
      <c r="BG8" s="25"/>
      <c r="BH8" s="25"/>
      <c r="BI8" s="25"/>
      <c r="BJ8" s="25"/>
      <c r="BK8" s="25"/>
      <c r="BL8" s="25"/>
    </row>
    <row r="9" spans="2:70" ht="4.5" customHeight="1" thickBot="1">
      <c r="B9" s="23"/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R9" s="23"/>
      <c r="W9" s="29"/>
      <c r="X9" s="29"/>
      <c r="Y9" s="29"/>
      <c r="Z9" s="29"/>
      <c r="AA9" s="29"/>
      <c r="AB9" s="30"/>
      <c r="AC9" s="30"/>
      <c r="AD9" s="30"/>
      <c r="AE9" s="30"/>
      <c r="AF9" s="30"/>
      <c r="AG9" s="30"/>
      <c r="AH9" s="30"/>
      <c r="BE9" s="25"/>
      <c r="BF9" s="25"/>
      <c r="BG9" s="25"/>
      <c r="BH9" s="25"/>
      <c r="BI9" s="25"/>
      <c r="BJ9" s="25"/>
      <c r="BK9" s="25"/>
      <c r="BL9" s="25"/>
      <c r="BM9"/>
      <c r="BN9"/>
      <c r="BO9"/>
      <c r="BP9"/>
      <c r="BQ9"/>
      <c r="BR9"/>
    </row>
    <row r="10" spans="1:70" ht="30" customHeight="1" thickBot="1">
      <c r="A10" s="28"/>
      <c r="B10" s="298" t="s">
        <v>140</v>
      </c>
      <c r="C10" s="299"/>
      <c r="D10" s="299"/>
      <c r="E10" s="299"/>
      <c r="F10" s="300"/>
      <c r="G10" s="234" t="s">
        <v>69</v>
      </c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6"/>
      <c r="AS10" s="66"/>
      <c r="AT10" s="66"/>
      <c r="AU10" s="66"/>
      <c r="BM10"/>
      <c r="BN10"/>
      <c r="BO10"/>
      <c r="BP10"/>
      <c r="BQ10"/>
      <c r="BR10"/>
    </row>
    <row r="11" spans="1:70" ht="20.25" customHeight="1" thickBot="1" thickTop="1">
      <c r="A11" s="28"/>
      <c r="B11" s="289"/>
      <c r="C11" s="290"/>
      <c r="D11" s="290"/>
      <c r="E11" s="290"/>
      <c r="F11" s="291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 t="s">
        <v>141</v>
      </c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1"/>
      <c r="AS11" s="62"/>
      <c r="AT11" s="62"/>
      <c r="AU11" s="62"/>
      <c r="BM11"/>
      <c r="BN11"/>
      <c r="BO11"/>
      <c r="BP11"/>
      <c r="BQ11"/>
      <c r="BR11"/>
    </row>
    <row r="12" spans="1:70" ht="20.25" customHeight="1" thickBot="1" thickTop="1">
      <c r="A12" s="28"/>
      <c r="B12" s="289"/>
      <c r="C12" s="290"/>
      <c r="D12" s="290"/>
      <c r="E12" s="290"/>
      <c r="F12" s="291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84"/>
      <c r="Y12" s="284"/>
      <c r="Z12" s="284"/>
      <c r="AA12" s="284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3"/>
      <c r="AS12" s="62"/>
      <c r="AT12" s="62"/>
      <c r="AU12" s="62"/>
      <c r="BM12"/>
      <c r="BN12"/>
      <c r="BO12"/>
      <c r="BP12"/>
      <c r="BQ12"/>
      <c r="BR12"/>
    </row>
    <row r="13" spans="1:70" ht="20.25" customHeight="1" thickBot="1" thickTop="1">
      <c r="A13" s="28"/>
      <c r="B13" s="289"/>
      <c r="C13" s="290"/>
      <c r="D13" s="290"/>
      <c r="E13" s="290"/>
      <c r="F13" s="291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 t="s">
        <v>141</v>
      </c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1"/>
      <c r="AS13" s="62"/>
      <c r="AT13" s="62"/>
      <c r="AU13" s="62"/>
      <c r="BM13"/>
      <c r="BN13"/>
      <c r="BO13"/>
      <c r="BP13"/>
      <c r="BQ13"/>
      <c r="BR13"/>
    </row>
    <row r="14" spans="1:70" ht="20.25" customHeight="1" thickBot="1" thickTop="1">
      <c r="A14" s="28"/>
      <c r="B14" s="289"/>
      <c r="C14" s="290"/>
      <c r="D14" s="290"/>
      <c r="E14" s="290"/>
      <c r="F14" s="291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84"/>
      <c r="Y14" s="284"/>
      <c r="Z14" s="284"/>
      <c r="AA14" s="284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3"/>
      <c r="AS14" s="62"/>
      <c r="AT14" s="62"/>
      <c r="AU14" s="62"/>
      <c r="BM14"/>
      <c r="BN14"/>
      <c r="BO14"/>
      <c r="BP14"/>
      <c r="BQ14"/>
      <c r="BR14"/>
    </row>
    <row r="15" spans="1:70" ht="20.25" customHeight="1" thickBot="1" thickTop="1">
      <c r="A15" s="28"/>
      <c r="B15" s="289"/>
      <c r="C15" s="290"/>
      <c r="D15" s="290"/>
      <c r="E15" s="290"/>
      <c r="F15" s="291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 t="s">
        <v>141</v>
      </c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1"/>
      <c r="AS15" s="62"/>
      <c r="AT15" s="62"/>
      <c r="AU15" s="62"/>
      <c r="BM15"/>
      <c r="BN15"/>
      <c r="BO15"/>
      <c r="BP15"/>
      <c r="BQ15"/>
      <c r="BR15"/>
    </row>
    <row r="16" spans="1:70" ht="20.25" customHeight="1" thickBot="1" thickTop="1">
      <c r="A16" s="28"/>
      <c r="B16" s="294"/>
      <c r="C16" s="295"/>
      <c r="D16" s="295"/>
      <c r="E16" s="295"/>
      <c r="F16" s="296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88"/>
      <c r="Y16" s="288"/>
      <c r="Z16" s="288"/>
      <c r="AA16" s="288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3"/>
      <c r="AS16" s="62"/>
      <c r="AT16" s="62"/>
      <c r="AU16" s="62"/>
      <c r="BM16"/>
      <c r="BN16"/>
      <c r="BO16"/>
      <c r="BP16"/>
      <c r="BQ16"/>
      <c r="BR16"/>
    </row>
    <row r="17" spans="2:68" ht="11.25" customHeight="1" thickBo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2:68" ht="24" customHeight="1" thickTop="1">
      <c r="B18" s="282" t="s">
        <v>142</v>
      </c>
      <c r="C18" s="283"/>
      <c r="D18" s="283"/>
      <c r="E18" s="283"/>
      <c r="F18" s="283"/>
      <c r="G18" s="228" t="s">
        <v>0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9"/>
      <c r="AG18" s="266" t="s">
        <v>157</v>
      </c>
      <c r="AH18" s="267"/>
      <c r="AI18" s="28"/>
      <c r="AL18" s="64"/>
      <c r="AM18" s="227" t="s">
        <v>17</v>
      </c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9"/>
      <c r="BM18"/>
      <c r="BN18"/>
      <c r="BO18"/>
      <c r="BP18"/>
    </row>
    <row r="19" spans="2:68" ht="24" customHeight="1">
      <c r="B19" s="210" t="s">
        <v>143</v>
      </c>
      <c r="C19" s="211"/>
      <c r="D19" s="211"/>
      <c r="E19" s="211"/>
      <c r="F19" s="211"/>
      <c r="G19" s="199" t="s">
        <v>144</v>
      </c>
      <c r="H19" s="200"/>
      <c r="I19" s="200"/>
      <c r="J19" s="200"/>
      <c r="K19" s="230" t="s">
        <v>8</v>
      </c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1"/>
      <c r="AG19" s="266"/>
      <c r="AH19" s="267"/>
      <c r="AI19" s="28"/>
      <c r="AL19" s="64"/>
      <c r="AM19" s="268" t="s">
        <v>243</v>
      </c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70"/>
      <c r="BM19"/>
      <c r="BN19"/>
      <c r="BO19"/>
      <c r="BP19"/>
    </row>
    <row r="20" spans="2:68" ht="24" customHeight="1">
      <c r="B20" s="210"/>
      <c r="C20" s="211"/>
      <c r="D20" s="211"/>
      <c r="E20" s="211"/>
      <c r="F20" s="211"/>
      <c r="G20" s="201"/>
      <c r="H20" s="202"/>
      <c r="I20" s="202"/>
      <c r="J20" s="202"/>
      <c r="K20" s="279" t="s">
        <v>16</v>
      </c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80"/>
      <c r="AG20" s="266"/>
      <c r="AH20" s="267"/>
      <c r="AI20" s="28"/>
      <c r="AL20" s="64"/>
      <c r="AM20" s="271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3"/>
      <c r="BM20"/>
      <c r="BN20"/>
      <c r="BO20"/>
      <c r="BP20"/>
    </row>
    <row r="21" spans="2:68" ht="24" customHeight="1">
      <c r="B21" s="210" t="s">
        <v>145</v>
      </c>
      <c r="C21" s="211"/>
      <c r="D21" s="211"/>
      <c r="E21" s="211"/>
      <c r="F21" s="211"/>
      <c r="G21" s="199" t="s">
        <v>146</v>
      </c>
      <c r="H21" s="200"/>
      <c r="I21" s="200"/>
      <c r="J21" s="200"/>
      <c r="K21" s="230" t="s">
        <v>9</v>
      </c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1"/>
      <c r="AG21" s="266"/>
      <c r="AH21" s="267"/>
      <c r="AI21" s="28"/>
      <c r="AL21"/>
      <c r="AM21" s="271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3"/>
      <c r="BM21"/>
      <c r="BN21"/>
      <c r="BO21"/>
      <c r="BP21"/>
    </row>
    <row r="22" spans="2:68" ht="24" customHeight="1">
      <c r="B22" s="210"/>
      <c r="C22" s="211"/>
      <c r="D22" s="211"/>
      <c r="E22" s="211"/>
      <c r="F22" s="211"/>
      <c r="G22" s="263"/>
      <c r="H22" s="264"/>
      <c r="I22" s="264"/>
      <c r="J22" s="264"/>
      <c r="K22" s="232" t="s">
        <v>15</v>
      </c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3"/>
      <c r="AG22" s="266"/>
      <c r="AH22" s="267"/>
      <c r="AI22" s="28"/>
      <c r="AL22"/>
      <c r="AM22" s="271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3"/>
      <c r="BM22"/>
      <c r="BN22"/>
      <c r="BO22"/>
      <c r="BP22"/>
    </row>
    <row r="23" spans="2:68" ht="24" customHeight="1">
      <c r="B23" s="210" t="s">
        <v>145</v>
      </c>
      <c r="C23" s="211"/>
      <c r="D23" s="211"/>
      <c r="E23" s="211"/>
      <c r="F23" s="211"/>
      <c r="G23" s="201" t="s">
        <v>147</v>
      </c>
      <c r="H23" s="202"/>
      <c r="I23" s="202"/>
      <c r="J23" s="202"/>
      <c r="K23" s="285" t="s">
        <v>10</v>
      </c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6"/>
      <c r="AG23" s="266"/>
      <c r="AH23" s="267"/>
      <c r="AI23" s="28"/>
      <c r="AL23"/>
      <c r="AM23" s="271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3"/>
      <c r="BM23"/>
      <c r="BN23"/>
      <c r="BO23"/>
      <c r="BP23"/>
    </row>
    <row r="24" spans="2:68" ht="24" customHeight="1">
      <c r="B24" s="210"/>
      <c r="C24" s="211"/>
      <c r="D24" s="211"/>
      <c r="E24" s="211"/>
      <c r="F24" s="211"/>
      <c r="G24" s="201"/>
      <c r="H24" s="202"/>
      <c r="I24" s="202"/>
      <c r="J24" s="202"/>
      <c r="K24" s="279" t="s">
        <v>13</v>
      </c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80"/>
      <c r="AG24" s="266"/>
      <c r="AH24" s="267"/>
      <c r="AI24" s="28"/>
      <c r="AL24"/>
      <c r="AM24" s="271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3"/>
      <c r="BM24"/>
      <c r="BN24"/>
      <c r="BO24"/>
      <c r="BP24"/>
    </row>
    <row r="25" spans="2:68" ht="24" customHeight="1">
      <c r="B25" s="210" t="s">
        <v>148</v>
      </c>
      <c r="C25" s="211"/>
      <c r="D25" s="211"/>
      <c r="E25" s="211"/>
      <c r="F25" s="211"/>
      <c r="G25" s="199" t="s">
        <v>149</v>
      </c>
      <c r="H25" s="200"/>
      <c r="I25" s="200"/>
      <c r="J25" s="200"/>
      <c r="K25" s="230" t="s">
        <v>154</v>
      </c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1"/>
      <c r="AG25" s="266"/>
      <c r="AH25" s="267"/>
      <c r="AI25" s="28"/>
      <c r="AL25"/>
      <c r="AM25" s="271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3"/>
      <c r="BM25"/>
      <c r="BN25"/>
      <c r="BO25"/>
      <c r="BP25"/>
    </row>
    <row r="26" spans="2:68" ht="24" customHeight="1">
      <c r="B26" s="210"/>
      <c r="C26" s="211"/>
      <c r="D26" s="211"/>
      <c r="E26" s="211"/>
      <c r="F26" s="211"/>
      <c r="G26" s="263"/>
      <c r="H26" s="264"/>
      <c r="I26" s="264"/>
      <c r="J26" s="264"/>
      <c r="K26" s="232" t="s">
        <v>11</v>
      </c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3"/>
      <c r="AG26" s="266"/>
      <c r="AH26" s="267"/>
      <c r="AI26" s="28"/>
      <c r="AL26"/>
      <c r="AM26" s="271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3"/>
      <c r="BM26"/>
      <c r="BN26"/>
      <c r="BO26"/>
      <c r="BP26"/>
    </row>
    <row r="27" spans="2:68" ht="24" customHeight="1">
      <c r="B27" s="210" t="s">
        <v>143</v>
      </c>
      <c r="C27" s="211"/>
      <c r="D27" s="211"/>
      <c r="E27" s="211"/>
      <c r="F27" s="211"/>
      <c r="G27" s="199" t="s">
        <v>150</v>
      </c>
      <c r="H27" s="200"/>
      <c r="I27" s="200"/>
      <c r="J27" s="200"/>
      <c r="K27" s="230" t="s">
        <v>155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1"/>
      <c r="AG27" s="266"/>
      <c r="AH27" s="267"/>
      <c r="AI27" s="28"/>
      <c r="AL27"/>
      <c r="AM27" s="271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3"/>
      <c r="BM27"/>
      <c r="BN27"/>
      <c r="BO27"/>
      <c r="BP27"/>
    </row>
    <row r="28" spans="2:68" ht="24" customHeight="1">
      <c r="B28" s="210"/>
      <c r="C28" s="211"/>
      <c r="D28" s="211"/>
      <c r="E28" s="211"/>
      <c r="F28" s="211"/>
      <c r="G28" s="263"/>
      <c r="H28" s="264"/>
      <c r="I28" s="264"/>
      <c r="J28" s="264"/>
      <c r="K28" s="232" t="s">
        <v>12</v>
      </c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3"/>
      <c r="AG28" s="266"/>
      <c r="AH28" s="267"/>
      <c r="AI28" s="28"/>
      <c r="AL28"/>
      <c r="AM28" s="271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3"/>
      <c r="BM28"/>
      <c r="BN28"/>
      <c r="BO28"/>
      <c r="BP28"/>
    </row>
    <row r="29" spans="2:68" ht="24" customHeight="1">
      <c r="B29" s="210" t="s">
        <v>143</v>
      </c>
      <c r="C29" s="211"/>
      <c r="D29" s="211"/>
      <c r="E29" s="211"/>
      <c r="F29" s="211"/>
      <c r="G29" s="199" t="s">
        <v>151</v>
      </c>
      <c r="H29" s="200"/>
      <c r="I29" s="200"/>
      <c r="J29" s="200"/>
      <c r="K29" s="230" t="s">
        <v>156</v>
      </c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1"/>
      <c r="AG29" s="266"/>
      <c r="AH29" s="267"/>
      <c r="AI29" s="28"/>
      <c r="AL29"/>
      <c r="AM29" s="271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3"/>
      <c r="BM29"/>
      <c r="BN29"/>
      <c r="BO29"/>
      <c r="BP29"/>
    </row>
    <row r="30" spans="2:68" ht="24" customHeight="1" thickBot="1">
      <c r="B30" s="212"/>
      <c r="C30" s="213"/>
      <c r="D30" s="213"/>
      <c r="E30" s="213"/>
      <c r="F30" s="213"/>
      <c r="G30" s="226"/>
      <c r="H30" s="215"/>
      <c r="I30" s="215"/>
      <c r="J30" s="215"/>
      <c r="K30" s="277" t="s">
        <v>14</v>
      </c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8"/>
      <c r="AG30" s="266"/>
      <c r="AH30" s="267"/>
      <c r="AI30" s="28"/>
      <c r="AL30"/>
      <c r="AM30" s="274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6"/>
      <c r="BM30"/>
      <c r="BN30"/>
      <c r="BO30"/>
      <c r="BP30"/>
    </row>
    <row r="31" spans="2:68" ht="24" customHeight="1" thickBot="1" thickTop="1">
      <c r="B31" s="70"/>
      <c r="C31" s="71"/>
      <c r="D31" s="71"/>
      <c r="E31" s="71"/>
      <c r="F31" s="71"/>
      <c r="G31" s="28"/>
      <c r="H31" s="28"/>
      <c r="I31" s="59"/>
      <c r="J31" s="28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8"/>
      <c r="AC31" s="28"/>
      <c r="AD31" s="28"/>
      <c r="AE31" s="28"/>
      <c r="AF31" s="72"/>
      <c r="AG31" s="28"/>
      <c r="AH31" s="65"/>
      <c r="AI31" s="65"/>
      <c r="AJ31" s="22"/>
      <c r="AL31"/>
      <c r="AM31" s="128"/>
      <c r="AN31"/>
      <c r="AO31"/>
      <c r="AP31"/>
      <c r="AQ31"/>
      <c r="AR31"/>
      <c r="AS31"/>
      <c r="AT31"/>
      <c r="AU31"/>
      <c r="AV31"/>
      <c r="AW31"/>
      <c r="AX31"/>
      <c r="AY31" s="59"/>
      <c r="AZ31" s="58"/>
      <c r="BA31" s="49"/>
      <c r="BB31" s="49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2:68" ht="24" customHeight="1" thickTop="1">
      <c r="B32" s="208" t="s">
        <v>152</v>
      </c>
      <c r="C32" s="209"/>
      <c r="D32" s="209"/>
      <c r="E32" s="209"/>
      <c r="F32" s="209"/>
      <c r="G32" s="214" t="s">
        <v>153</v>
      </c>
      <c r="H32" s="214"/>
      <c r="I32" s="214"/>
      <c r="J32" s="214"/>
      <c r="K32" s="203" t="s">
        <v>181</v>
      </c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8" t="s">
        <v>152</v>
      </c>
      <c r="AI32" s="209"/>
      <c r="AJ32" s="209"/>
      <c r="AK32" s="209"/>
      <c r="AL32" s="209"/>
      <c r="AM32" s="214" t="s">
        <v>186</v>
      </c>
      <c r="AN32" s="214"/>
      <c r="AO32" s="214"/>
      <c r="AP32" s="214"/>
      <c r="AQ32" s="216" t="s">
        <v>187</v>
      </c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7"/>
      <c r="BM32"/>
      <c r="BN32"/>
      <c r="BO32"/>
      <c r="BP32"/>
    </row>
    <row r="33" spans="2:68" ht="30" customHeight="1">
      <c r="B33" s="210"/>
      <c r="C33" s="211"/>
      <c r="D33" s="211"/>
      <c r="E33" s="211"/>
      <c r="F33" s="211"/>
      <c r="G33" s="202"/>
      <c r="H33" s="202"/>
      <c r="I33" s="202"/>
      <c r="J33" s="202"/>
      <c r="K33" s="204" t="s">
        <v>188</v>
      </c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  <c r="AH33" s="210"/>
      <c r="AI33" s="211"/>
      <c r="AJ33" s="211"/>
      <c r="AK33" s="211"/>
      <c r="AL33" s="211"/>
      <c r="AM33" s="202"/>
      <c r="AN33" s="202"/>
      <c r="AO33" s="202"/>
      <c r="AP33" s="202"/>
      <c r="AQ33" s="218" t="s">
        <v>240</v>
      </c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9"/>
      <c r="BM33"/>
      <c r="BN33"/>
      <c r="BO33"/>
      <c r="BP33"/>
    </row>
    <row r="34" spans="2:68" ht="24" customHeight="1">
      <c r="B34" s="210"/>
      <c r="C34" s="211"/>
      <c r="D34" s="211"/>
      <c r="E34" s="211"/>
      <c r="F34" s="211"/>
      <c r="G34" s="202"/>
      <c r="H34" s="202"/>
      <c r="I34" s="202"/>
      <c r="J34" s="202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5"/>
      <c r="AH34" s="210"/>
      <c r="AI34" s="211"/>
      <c r="AJ34" s="211"/>
      <c r="AK34" s="211"/>
      <c r="AL34" s="211"/>
      <c r="AM34" s="202"/>
      <c r="AN34" s="202"/>
      <c r="AO34" s="202"/>
      <c r="AP34" s="202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9"/>
      <c r="BM34"/>
      <c r="BN34"/>
      <c r="BO34"/>
      <c r="BP34"/>
    </row>
    <row r="35" spans="2:68" ht="24" customHeight="1">
      <c r="B35" s="210"/>
      <c r="C35" s="211"/>
      <c r="D35" s="211"/>
      <c r="E35" s="211"/>
      <c r="F35" s="211"/>
      <c r="G35" s="202"/>
      <c r="H35" s="202"/>
      <c r="I35" s="202"/>
      <c r="J35" s="202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210"/>
      <c r="AI35" s="211"/>
      <c r="AJ35" s="211"/>
      <c r="AK35" s="211"/>
      <c r="AL35" s="211"/>
      <c r="AM35" s="202"/>
      <c r="AN35" s="202"/>
      <c r="AO35" s="202"/>
      <c r="AP35" s="202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9"/>
      <c r="BM35"/>
      <c r="BN35"/>
      <c r="BO35"/>
      <c r="BP35"/>
    </row>
    <row r="36" spans="2:68" ht="24" customHeight="1" thickBot="1">
      <c r="B36" s="212"/>
      <c r="C36" s="213"/>
      <c r="D36" s="213"/>
      <c r="E36" s="213"/>
      <c r="F36" s="213"/>
      <c r="G36" s="215"/>
      <c r="H36" s="215"/>
      <c r="I36" s="215"/>
      <c r="J36" s="215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7"/>
      <c r="AH36" s="212"/>
      <c r="AI36" s="213"/>
      <c r="AJ36" s="213"/>
      <c r="AK36" s="213"/>
      <c r="AL36" s="213"/>
      <c r="AM36" s="215"/>
      <c r="AN36" s="215"/>
      <c r="AO36" s="215"/>
      <c r="AP36" s="215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1"/>
      <c r="BM36"/>
      <c r="BN36"/>
      <c r="BO36"/>
      <c r="BP36"/>
    </row>
    <row r="37" spans="2:68" ht="24" customHeight="1" thickTop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2:68" ht="2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2:68" ht="24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/>
      <c r="BN39"/>
      <c r="BO39"/>
      <c r="BP39"/>
    </row>
    <row r="40" spans="2:68" ht="24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/>
      <c r="BN40"/>
      <c r="BO40"/>
      <c r="BP40"/>
    </row>
    <row r="41" spans="2:68" ht="24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2:68" ht="24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2:68" ht="24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2:68" ht="24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2:68" ht="24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2:68" ht="24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2:68" ht="24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2:68" ht="24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2:68" ht="24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2:68" ht="24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2:68" ht="24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2:68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2:68" ht="24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2:68" ht="24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2:68" ht="24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2:68" ht="24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2:68" ht="24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2:68" ht="24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2:68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2:68" ht="24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2:68" ht="24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2:68" ht="24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2:68" ht="24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2:68" ht="24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2:68" ht="24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2:68" ht="24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2:68" ht="24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2:68" ht="24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2:68" ht="24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2:68" ht="24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2:68" ht="24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2:68" ht="24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2:68" ht="24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2:68" ht="24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2:68" ht="24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2:68" ht="24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2:68" ht="24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2:68" ht="24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2:68" ht="24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2:68" ht="24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2:68" ht="24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2:68" ht="24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2:68" ht="24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2:68" ht="24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ht="24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ht="24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ht="24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ht="24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ht="24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ht="24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ht="24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ht="24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ht="24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ht="24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ht="24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2:68" ht="24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2:68" ht="24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2:68" ht="24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2:68" ht="24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2:68" ht="24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2:68" ht="24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2:68" ht="24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2:68" ht="24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2:68" ht="24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2:68" ht="24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2:68" ht="24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2:68" ht="24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2:68" ht="24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2:68" ht="24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2:68" ht="24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2:68" ht="24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2:68" ht="24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2:68" ht="24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2:68" ht="24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2:68" ht="24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2:68" ht="24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2:68" ht="24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2:68" ht="24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2:68" ht="24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2:68" ht="24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2:68" ht="24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2:68" ht="24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2:68" ht="24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2:68" ht="24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2:68" ht="24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</sheetData>
  <sheetProtection/>
  <mergeCells count="67">
    <mergeCell ref="B29:F30"/>
    <mergeCell ref="K29:AF29"/>
    <mergeCell ref="B25:F26"/>
    <mergeCell ref="G15:W16"/>
    <mergeCell ref="G25:J26"/>
    <mergeCell ref="G18:AF18"/>
    <mergeCell ref="K20:AF20"/>
    <mergeCell ref="K21:AF21"/>
    <mergeCell ref="K22:AF22"/>
    <mergeCell ref="G27:J28"/>
    <mergeCell ref="B4:V5"/>
    <mergeCell ref="X13:AA14"/>
    <mergeCell ref="X15:AA16"/>
    <mergeCell ref="B13:F14"/>
    <mergeCell ref="G13:W14"/>
    <mergeCell ref="X6:AA6"/>
    <mergeCell ref="B11:F12"/>
    <mergeCell ref="B15:F16"/>
    <mergeCell ref="B6:V6"/>
    <mergeCell ref="B10:F10"/>
    <mergeCell ref="AB11:AR12"/>
    <mergeCell ref="K24:AF24"/>
    <mergeCell ref="AQ39:BL40"/>
    <mergeCell ref="B18:F18"/>
    <mergeCell ref="B19:F20"/>
    <mergeCell ref="B21:F22"/>
    <mergeCell ref="X11:AA12"/>
    <mergeCell ref="B27:F28"/>
    <mergeCell ref="K23:AF23"/>
    <mergeCell ref="AB15:AR16"/>
    <mergeCell ref="BF3:BL3"/>
    <mergeCell ref="G23:J24"/>
    <mergeCell ref="G21:J22"/>
    <mergeCell ref="B23:F24"/>
    <mergeCell ref="G11:W12"/>
    <mergeCell ref="BF2:BL2"/>
    <mergeCell ref="AG18:AH30"/>
    <mergeCell ref="AM19:BL30"/>
    <mergeCell ref="K30:AF30"/>
    <mergeCell ref="K19:AF19"/>
    <mergeCell ref="G10:AR10"/>
    <mergeCell ref="AB6:AK6"/>
    <mergeCell ref="AY1:BL1"/>
    <mergeCell ref="AB13:AR14"/>
    <mergeCell ref="BK5:BL6"/>
    <mergeCell ref="X5:AE5"/>
    <mergeCell ref="AF5:BE5"/>
    <mergeCell ref="AL6:AQ6"/>
    <mergeCell ref="BF5:BJ6"/>
    <mergeCell ref="AR6:BE6"/>
    <mergeCell ref="AY2:BE2"/>
    <mergeCell ref="AY3:BE3"/>
    <mergeCell ref="G32:J36"/>
    <mergeCell ref="B32:F36"/>
    <mergeCell ref="G29:J30"/>
    <mergeCell ref="AM18:BL18"/>
    <mergeCell ref="K27:AF27"/>
    <mergeCell ref="K28:AF28"/>
    <mergeCell ref="K25:AF25"/>
    <mergeCell ref="K26:AF26"/>
    <mergeCell ref="G19:J20"/>
    <mergeCell ref="K32:AG32"/>
    <mergeCell ref="K33:AG36"/>
    <mergeCell ref="AH32:AL36"/>
    <mergeCell ref="AM32:AP36"/>
    <mergeCell ref="AQ32:BL32"/>
    <mergeCell ref="AQ33:BL36"/>
  </mergeCells>
  <dataValidations count="1">
    <dataValidation type="list" allowBlank="1" showInputMessage="1" showErrorMessage="1" sqref="AF5:BE5">
      <formula1>$BS$5:$BZ$5</formula1>
    </dataValidation>
  </dataValidations>
  <printOptions horizontalCentered="1" verticalCentered="1"/>
  <pageMargins left="0.6692913385826772" right="0.4724409448818898" top="0.3937007874015748" bottom="0.3937007874015748" header="0.5118110236220472" footer="0.5118110236220472"/>
  <pageSetup horizontalDpi="300" verticalDpi="300" orientation="portrait" paperSize="9" scale="79" r:id="rId2"/>
  <rowBreaks count="1" manualBreakCount="1">
    <brk id="65" min="1" max="6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M37"/>
  <sheetViews>
    <sheetView view="pageBreakPreview" zoomScale="60" zoomScaleNormal="75" zoomScalePageLayoutView="0" workbookViewId="0" topLeftCell="A1">
      <selection activeCell="I41" sqref="I41"/>
    </sheetView>
  </sheetViews>
  <sheetFormatPr defaultColWidth="9.00390625" defaultRowHeight="13.5"/>
  <cols>
    <col min="1" max="1" width="9.00390625" style="2" customWidth="1"/>
    <col min="2" max="2" width="29.375" style="2" customWidth="1"/>
    <col min="3" max="3" width="7.875" style="2" customWidth="1"/>
    <col min="4" max="5" width="10.00390625" style="2" customWidth="1"/>
    <col min="6" max="6" width="15.50390625" style="2" customWidth="1"/>
    <col min="7" max="7" width="8.625" style="2" customWidth="1"/>
    <col min="8" max="8" width="25.375" style="2" customWidth="1"/>
    <col min="9" max="9" width="9.625" style="2" customWidth="1"/>
    <col min="10" max="16384" width="9.00390625" style="2" customWidth="1"/>
  </cols>
  <sheetData>
    <row r="1" ht="13.5" customHeight="1"/>
    <row r="2" spans="1:13" ht="60" customHeight="1" thickBot="1">
      <c r="A2" s="313" t="s">
        <v>3</v>
      </c>
      <c r="B2" s="313"/>
      <c r="C2" s="313"/>
      <c r="D2" s="313"/>
      <c r="E2" s="313"/>
      <c r="F2" s="313"/>
      <c r="G2" s="313"/>
      <c r="H2" s="313"/>
      <c r="I2" s="313"/>
      <c r="J2" s="13"/>
      <c r="K2" s="13"/>
      <c r="L2" s="13"/>
      <c r="M2" s="13"/>
    </row>
    <row r="3" spans="1:9" ht="24.75" customHeight="1">
      <c r="A3" s="73" t="s">
        <v>164</v>
      </c>
      <c r="B3" s="74" t="s">
        <v>88</v>
      </c>
      <c r="C3" s="310" t="s">
        <v>90</v>
      </c>
      <c r="D3" s="311"/>
      <c r="E3" s="312"/>
      <c r="F3" s="55" t="s">
        <v>83</v>
      </c>
      <c r="G3" s="55" t="s">
        <v>87</v>
      </c>
      <c r="H3" s="56" t="s">
        <v>86</v>
      </c>
      <c r="I3" s="57" t="s">
        <v>80</v>
      </c>
    </row>
    <row r="4" spans="1:9" ht="29.25" customHeight="1">
      <c r="A4" s="44"/>
      <c r="B4" s="48" t="s">
        <v>176</v>
      </c>
      <c r="C4" s="314" t="s">
        <v>7</v>
      </c>
      <c r="D4" s="335"/>
      <c r="E4" s="336"/>
      <c r="F4" s="316"/>
      <c r="G4" s="303"/>
      <c r="H4" s="321"/>
      <c r="I4" s="324"/>
    </row>
    <row r="5" spans="1:11" ht="29.25" customHeight="1">
      <c r="A5" s="46"/>
      <c r="B5" s="107" t="s">
        <v>177</v>
      </c>
      <c r="C5" s="315"/>
      <c r="D5" s="337"/>
      <c r="E5" s="338"/>
      <c r="F5" s="317"/>
      <c r="G5" s="319"/>
      <c r="H5" s="322"/>
      <c r="I5" s="325"/>
      <c r="K5" s="67"/>
    </row>
    <row r="6" spans="1:11" ht="29.25" customHeight="1">
      <c r="A6" s="47"/>
      <c r="B6" s="108" t="s">
        <v>177</v>
      </c>
      <c r="C6" s="329" t="s">
        <v>91</v>
      </c>
      <c r="D6" s="330"/>
      <c r="E6" s="331"/>
      <c r="F6" s="317"/>
      <c r="G6" s="319"/>
      <c r="H6" s="322"/>
      <c r="I6" s="325"/>
      <c r="K6" s="67"/>
    </row>
    <row r="7" spans="1:9" ht="30" customHeight="1" thickBot="1">
      <c r="A7" s="327"/>
      <c r="B7" s="328"/>
      <c r="C7" s="332" t="s">
        <v>92</v>
      </c>
      <c r="D7" s="333"/>
      <c r="E7" s="334"/>
      <c r="F7" s="318"/>
      <c r="G7" s="320"/>
      <c r="H7" s="323"/>
      <c r="I7" s="326"/>
    </row>
    <row r="8" spans="1:9" ht="14.25" thickBot="1">
      <c r="A8" s="9"/>
      <c r="B8" s="9"/>
      <c r="C8" s="9"/>
      <c r="D8" s="9"/>
      <c r="E8" s="9"/>
      <c r="F8" s="9"/>
      <c r="G8" s="9"/>
      <c r="H8" s="9"/>
      <c r="I8" s="7"/>
    </row>
    <row r="9" spans="1:9" s="15" customFormat="1" ht="24.75" customHeight="1">
      <c r="A9" s="50"/>
      <c r="B9" s="51" t="s">
        <v>69</v>
      </c>
      <c r="C9" s="52" t="s">
        <v>81</v>
      </c>
      <c r="D9" s="53" t="s">
        <v>64</v>
      </c>
      <c r="E9" s="52" t="s">
        <v>182</v>
      </c>
      <c r="F9" s="52" t="s">
        <v>83</v>
      </c>
      <c r="G9" s="52" t="s">
        <v>82</v>
      </c>
      <c r="H9" s="53" t="s">
        <v>55</v>
      </c>
      <c r="I9" s="54" t="s">
        <v>80</v>
      </c>
    </row>
    <row r="10" spans="1:9" s="6" customFormat="1" ht="30" customHeight="1">
      <c r="A10" s="345">
        <v>1</v>
      </c>
      <c r="B10" s="348" t="str">
        <f>B4</f>
        <v>VS</v>
      </c>
      <c r="C10" s="21" t="s">
        <v>50</v>
      </c>
      <c r="D10" s="17">
        <v>1500</v>
      </c>
      <c r="E10" s="17"/>
      <c r="F10" s="301"/>
      <c r="G10" s="303"/>
      <c r="H10" s="303"/>
      <c r="I10" s="305"/>
    </row>
    <row r="11" spans="1:9" s="6" customFormat="1" ht="30" customHeight="1">
      <c r="A11" s="346"/>
      <c r="B11" s="349"/>
      <c r="C11" s="109" t="s">
        <v>183</v>
      </c>
      <c r="D11" s="307">
        <f>D10+E10</f>
        <v>1500</v>
      </c>
      <c r="E11" s="307"/>
      <c r="F11" s="302"/>
      <c r="G11" s="304"/>
      <c r="H11" s="304"/>
      <c r="I11" s="306"/>
    </row>
    <row r="12" spans="1:9" s="6" customFormat="1" ht="30" customHeight="1">
      <c r="A12" s="346"/>
      <c r="B12" s="349"/>
      <c r="C12" s="21" t="s">
        <v>85</v>
      </c>
      <c r="D12" s="17">
        <v>500</v>
      </c>
      <c r="E12" s="17"/>
      <c r="F12" s="301"/>
      <c r="G12" s="303"/>
      <c r="H12" s="303"/>
      <c r="I12" s="305"/>
    </row>
    <row r="13" spans="1:9" s="6" customFormat="1" ht="30" customHeight="1">
      <c r="A13" s="346"/>
      <c r="B13" s="349"/>
      <c r="C13" s="109" t="s">
        <v>183</v>
      </c>
      <c r="D13" s="307">
        <f>D12+E12</f>
        <v>500</v>
      </c>
      <c r="E13" s="307"/>
      <c r="F13" s="302"/>
      <c r="G13" s="304"/>
      <c r="H13" s="304"/>
      <c r="I13" s="306"/>
    </row>
    <row r="14" spans="1:9" s="6" customFormat="1" ht="30" customHeight="1">
      <c r="A14" s="346"/>
      <c r="B14" s="349"/>
      <c r="C14" s="21" t="s">
        <v>84</v>
      </c>
      <c r="D14" s="17">
        <v>500</v>
      </c>
      <c r="E14" s="17"/>
      <c r="F14" s="301"/>
      <c r="G14" s="303"/>
      <c r="H14" s="303"/>
      <c r="I14" s="305"/>
    </row>
    <row r="15" spans="1:9" s="6" customFormat="1" ht="30" customHeight="1">
      <c r="A15" s="346"/>
      <c r="B15" s="349"/>
      <c r="C15" s="109" t="s">
        <v>183</v>
      </c>
      <c r="D15" s="307">
        <f>D14+E14</f>
        <v>500</v>
      </c>
      <c r="E15" s="307"/>
      <c r="F15" s="302"/>
      <c r="G15" s="304"/>
      <c r="H15" s="304"/>
      <c r="I15" s="306"/>
    </row>
    <row r="16" spans="1:9" s="6" customFormat="1" ht="34.5" customHeight="1" thickBot="1">
      <c r="A16" s="347"/>
      <c r="B16" s="350"/>
      <c r="C16" s="16" t="s">
        <v>63</v>
      </c>
      <c r="D16" s="308">
        <f>D11+D13+D15</f>
        <v>2500</v>
      </c>
      <c r="E16" s="308"/>
      <c r="F16" s="309"/>
      <c r="G16" s="18"/>
      <c r="H16" s="19"/>
      <c r="I16" s="20"/>
    </row>
    <row r="17" spans="1:9" s="6" customFormat="1" ht="19.5" customHeight="1" thickBot="1">
      <c r="A17"/>
      <c r="B17"/>
      <c r="C17"/>
      <c r="D17"/>
      <c r="E17"/>
      <c r="F17"/>
      <c r="G17"/>
      <c r="H17"/>
      <c r="I17"/>
    </row>
    <row r="18" spans="1:9" s="15" customFormat="1" ht="24.75" customHeight="1">
      <c r="A18" s="50"/>
      <c r="B18" s="51" t="s">
        <v>69</v>
      </c>
      <c r="C18" s="52" t="s">
        <v>81</v>
      </c>
      <c r="D18" s="53" t="s">
        <v>64</v>
      </c>
      <c r="E18" s="52" t="s">
        <v>182</v>
      </c>
      <c r="F18" s="52" t="s">
        <v>83</v>
      </c>
      <c r="G18" s="52" t="s">
        <v>82</v>
      </c>
      <c r="H18" s="53" t="s">
        <v>55</v>
      </c>
      <c r="I18" s="54" t="s">
        <v>80</v>
      </c>
    </row>
    <row r="19" spans="1:9" s="6" customFormat="1" ht="30" customHeight="1">
      <c r="A19" s="345">
        <v>2</v>
      </c>
      <c r="B19" s="348" t="str">
        <f>B5</f>
        <v>VS</v>
      </c>
      <c r="C19" s="21" t="s">
        <v>50</v>
      </c>
      <c r="D19" s="17">
        <v>1500</v>
      </c>
      <c r="E19" s="17"/>
      <c r="F19" s="301"/>
      <c r="G19" s="303"/>
      <c r="H19" s="303"/>
      <c r="I19" s="305"/>
    </row>
    <row r="20" spans="1:9" s="6" customFormat="1" ht="30" customHeight="1">
      <c r="A20" s="346"/>
      <c r="B20" s="349"/>
      <c r="C20" s="109" t="s">
        <v>183</v>
      </c>
      <c r="D20" s="307">
        <f>D19+E19</f>
        <v>1500</v>
      </c>
      <c r="E20" s="307"/>
      <c r="F20" s="302"/>
      <c r="G20" s="304"/>
      <c r="H20" s="304"/>
      <c r="I20" s="306"/>
    </row>
    <row r="21" spans="1:9" s="6" customFormat="1" ht="30" customHeight="1">
      <c r="A21" s="346"/>
      <c r="B21" s="349"/>
      <c r="C21" s="21" t="s">
        <v>85</v>
      </c>
      <c r="D21" s="17">
        <v>500</v>
      </c>
      <c r="E21" s="17"/>
      <c r="F21" s="301"/>
      <c r="G21" s="303"/>
      <c r="H21" s="303"/>
      <c r="I21" s="305"/>
    </row>
    <row r="22" spans="1:9" s="6" customFormat="1" ht="30" customHeight="1">
      <c r="A22" s="346"/>
      <c r="B22" s="349"/>
      <c r="C22" s="109" t="s">
        <v>183</v>
      </c>
      <c r="D22" s="307">
        <f>D21+E21</f>
        <v>500</v>
      </c>
      <c r="E22" s="307"/>
      <c r="F22" s="302"/>
      <c r="G22" s="304"/>
      <c r="H22" s="304"/>
      <c r="I22" s="306"/>
    </row>
    <row r="23" spans="1:9" s="6" customFormat="1" ht="30" customHeight="1">
      <c r="A23" s="346"/>
      <c r="B23" s="349"/>
      <c r="C23" s="21" t="s">
        <v>84</v>
      </c>
      <c r="D23" s="17">
        <v>500</v>
      </c>
      <c r="E23" s="17"/>
      <c r="F23" s="301"/>
      <c r="G23" s="303"/>
      <c r="H23" s="303"/>
      <c r="I23" s="305"/>
    </row>
    <row r="24" spans="1:9" s="6" customFormat="1" ht="30" customHeight="1">
      <c r="A24" s="346"/>
      <c r="B24" s="349"/>
      <c r="C24" s="109" t="s">
        <v>183</v>
      </c>
      <c r="D24" s="307">
        <f>D23+E23</f>
        <v>500</v>
      </c>
      <c r="E24" s="307"/>
      <c r="F24" s="302"/>
      <c r="G24" s="304"/>
      <c r="H24" s="304"/>
      <c r="I24" s="306"/>
    </row>
    <row r="25" spans="1:9" s="6" customFormat="1" ht="34.5" customHeight="1" thickBot="1">
      <c r="A25" s="347"/>
      <c r="B25" s="350"/>
      <c r="C25" s="16" t="s">
        <v>63</v>
      </c>
      <c r="D25" s="308">
        <f>D20+D22+D24</f>
        <v>2500</v>
      </c>
      <c r="E25" s="308"/>
      <c r="F25" s="309"/>
      <c r="G25" s="18"/>
      <c r="H25" s="19"/>
      <c r="I25" s="20"/>
    </row>
    <row r="26" spans="1:9" s="6" customFormat="1" ht="19.5" customHeight="1" thickBot="1">
      <c r="A26"/>
      <c r="B26"/>
      <c r="C26"/>
      <c r="D26"/>
      <c r="E26"/>
      <c r="F26"/>
      <c r="G26"/>
      <c r="H26"/>
      <c r="I26"/>
    </row>
    <row r="27" spans="1:9" s="15" customFormat="1" ht="24.75" customHeight="1">
      <c r="A27" s="50"/>
      <c r="B27" s="51" t="s">
        <v>69</v>
      </c>
      <c r="C27" s="52" t="s">
        <v>81</v>
      </c>
      <c r="D27" s="53" t="s">
        <v>64</v>
      </c>
      <c r="E27" s="52" t="s">
        <v>182</v>
      </c>
      <c r="F27" s="52" t="s">
        <v>83</v>
      </c>
      <c r="G27" s="52" t="s">
        <v>82</v>
      </c>
      <c r="H27" s="53" t="s">
        <v>55</v>
      </c>
      <c r="I27" s="54" t="s">
        <v>80</v>
      </c>
    </row>
    <row r="28" spans="1:9" s="6" customFormat="1" ht="30" customHeight="1">
      <c r="A28" s="345">
        <v>3</v>
      </c>
      <c r="B28" s="348" t="str">
        <f>B6</f>
        <v>VS</v>
      </c>
      <c r="C28" s="21" t="s">
        <v>50</v>
      </c>
      <c r="D28" s="17">
        <v>1500</v>
      </c>
      <c r="E28" s="17"/>
      <c r="F28" s="301"/>
      <c r="G28" s="303"/>
      <c r="H28" s="303"/>
      <c r="I28" s="305"/>
    </row>
    <row r="29" spans="1:9" s="6" customFormat="1" ht="30" customHeight="1">
      <c r="A29" s="346"/>
      <c r="B29" s="349"/>
      <c r="C29" s="109" t="s">
        <v>183</v>
      </c>
      <c r="D29" s="307">
        <f>D28+E28</f>
        <v>1500</v>
      </c>
      <c r="E29" s="307"/>
      <c r="F29" s="302"/>
      <c r="G29" s="304"/>
      <c r="H29" s="304"/>
      <c r="I29" s="306"/>
    </row>
    <row r="30" spans="1:9" s="6" customFormat="1" ht="30" customHeight="1">
      <c r="A30" s="346"/>
      <c r="B30" s="349"/>
      <c r="C30" s="21" t="s">
        <v>85</v>
      </c>
      <c r="D30" s="17">
        <v>500</v>
      </c>
      <c r="E30" s="17"/>
      <c r="F30" s="301"/>
      <c r="G30" s="303"/>
      <c r="H30" s="303"/>
      <c r="I30" s="305"/>
    </row>
    <row r="31" spans="1:9" s="6" customFormat="1" ht="30" customHeight="1">
      <c r="A31" s="346"/>
      <c r="B31" s="349"/>
      <c r="C31" s="109" t="s">
        <v>183</v>
      </c>
      <c r="D31" s="307">
        <f>D30+E30</f>
        <v>500</v>
      </c>
      <c r="E31" s="307"/>
      <c r="F31" s="302"/>
      <c r="G31" s="304"/>
      <c r="H31" s="304"/>
      <c r="I31" s="306"/>
    </row>
    <row r="32" spans="1:9" s="6" customFormat="1" ht="30" customHeight="1">
      <c r="A32" s="346"/>
      <c r="B32" s="349"/>
      <c r="C32" s="21" t="s">
        <v>84</v>
      </c>
      <c r="D32" s="17">
        <v>500</v>
      </c>
      <c r="E32" s="17"/>
      <c r="F32" s="301"/>
      <c r="G32" s="303"/>
      <c r="H32" s="303"/>
      <c r="I32" s="305"/>
    </row>
    <row r="33" spans="1:9" s="6" customFormat="1" ht="30" customHeight="1">
      <c r="A33" s="346"/>
      <c r="B33" s="349"/>
      <c r="C33" s="109" t="s">
        <v>183</v>
      </c>
      <c r="D33" s="307">
        <f>D32+E32</f>
        <v>500</v>
      </c>
      <c r="E33" s="307"/>
      <c r="F33" s="302"/>
      <c r="G33" s="304"/>
      <c r="H33" s="304"/>
      <c r="I33" s="306"/>
    </row>
    <row r="34" spans="1:9" s="6" customFormat="1" ht="34.5" customHeight="1" thickBot="1">
      <c r="A34" s="347"/>
      <c r="B34" s="350"/>
      <c r="C34" s="16" t="s">
        <v>63</v>
      </c>
      <c r="D34" s="308">
        <f>D29+D31+D33</f>
        <v>2500</v>
      </c>
      <c r="E34" s="308"/>
      <c r="F34" s="309"/>
      <c r="G34" s="18"/>
      <c r="H34" s="19"/>
      <c r="I34" s="20"/>
    </row>
    <row r="35" spans="1:9" s="6" customFormat="1" ht="19.5" customHeight="1">
      <c r="A35"/>
      <c r="B35"/>
      <c r="C35"/>
      <c r="D35"/>
      <c r="E35"/>
      <c r="F35"/>
      <c r="G35"/>
      <c r="H35"/>
      <c r="I35"/>
    </row>
    <row r="36" spans="1:9" s="6" customFormat="1" ht="18" customHeight="1" thickBot="1">
      <c r="A36"/>
      <c r="B36"/>
      <c r="C36"/>
      <c r="D36"/>
      <c r="E36"/>
      <c r="F36"/>
      <c r="G36"/>
      <c r="H36"/>
      <c r="I36"/>
    </row>
    <row r="37" spans="1:9" s="6" customFormat="1" ht="72" customHeight="1" thickBot="1" thickTop="1">
      <c r="A37" s="339" t="s">
        <v>5</v>
      </c>
      <c r="B37" s="340"/>
      <c r="C37" s="340"/>
      <c r="D37" s="340"/>
      <c r="E37" s="340"/>
      <c r="F37" s="341"/>
      <c r="G37" s="342"/>
      <c r="H37" s="343"/>
      <c r="I37" s="344"/>
    </row>
    <row r="38" ht="14.25" thickTop="1"/>
  </sheetData>
  <sheetProtection/>
  <mergeCells count="67">
    <mergeCell ref="B10:B16"/>
    <mergeCell ref="B19:B25"/>
    <mergeCell ref="B28:B34"/>
    <mergeCell ref="G12:G13"/>
    <mergeCell ref="H12:H13"/>
    <mergeCell ref="I12:I13"/>
    <mergeCell ref="D13:E13"/>
    <mergeCell ref="D33:E33"/>
    <mergeCell ref="D25:F25"/>
    <mergeCell ref="F21:F22"/>
    <mergeCell ref="A37:F37"/>
    <mergeCell ref="G37:I37"/>
    <mergeCell ref="A19:A25"/>
    <mergeCell ref="A28:A34"/>
    <mergeCell ref="A10:A16"/>
    <mergeCell ref="D16:F16"/>
    <mergeCell ref="G10:G11"/>
    <mergeCell ref="H10:H11"/>
    <mergeCell ref="I10:I11"/>
    <mergeCell ref="F12:F13"/>
    <mergeCell ref="A2:I2"/>
    <mergeCell ref="C4:C5"/>
    <mergeCell ref="F4:F7"/>
    <mergeCell ref="G4:G7"/>
    <mergeCell ref="H4:H7"/>
    <mergeCell ref="I4:I7"/>
    <mergeCell ref="A7:B7"/>
    <mergeCell ref="C6:E6"/>
    <mergeCell ref="C7:E7"/>
    <mergeCell ref="D4:E5"/>
    <mergeCell ref="C3:E3"/>
    <mergeCell ref="D11:E11"/>
    <mergeCell ref="F10:F11"/>
    <mergeCell ref="I23:I24"/>
    <mergeCell ref="D24:E24"/>
    <mergeCell ref="F14:F15"/>
    <mergeCell ref="G14:G15"/>
    <mergeCell ref="H14:H15"/>
    <mergeCell ref="I14:I15"/>
    <mergeCell ref="D15:E15"/>
    <mergeCell ref="G21:G22"/>
    <mergeCell ref="H21:H22"/>
    <mergeCell ref="I21:I22"/>
    <mergeCell ref="D22:E22"/>
    <mergeCell ref="F23:F24"/>
    <mergeCell ref="G23:G24"/>
    <mergeCell ref="H23:H24"/>
    <mergeCell ref="D34:F34"/>
    <mergeCell ref="F30:F31"/>
    <mergeCell ref="G30:G31"/>
    <mergeCell ref="H30:H31"/>
    <mergeCell ref="I30:I31"/>
    <mergeCell ref="D31:E31"/>
    <mergeCell ref="F32:F33"/>
    <mergeCell ref="G32:G33"/>
    <mergeCell ref="H32:H33"/>
    <mergeCell ref="I32:I33"/>
    <mergeCell ref="F19:F20"/>
    <mergeCell ref="G19:G20"/>
    <mergeCell ref="H19:H20"/>
    <mergeCell ref="I19:I20"/>
    <mergeCell ref="D20:E20"/>
    <mergeCell ref="F28:F29"/>
    <mergeCell ref="G28:G29"/>
    <mergeCell ref="H28:H29"/>
    <mergeCell ref="I28:I29"/>
    <mergeCell ref="D29:E29"/>
  </mergeCells>
  <printOptions/>
  <pageMargins left="0.787" right="0.787" top="0.984" bottom="0.984" header="0.512" footer="0.512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M31"/>
  <sheetViews>
    <sheetView view="pageBreakPreview" zoomScale="60" zoomScaleNormal="50" zoomScalePageLayoutView="0" workbookViewId="0" topLeftCell="A1">
      <selection activeCell="E6" sqref="E6"/>
    </sheetView>
  </sheetViews>
  <sheetFormatPr defaultColWidth="9.00390625" defaultRowHeight="13.5"/>
  <cols>
    <col min="1" max="1" width="100.625" style="2" customWidth="1"/>
    <col min="2" max="2" width="10.875" style="2" customWidth="1"/>
    <col min="3" max="3" width="4.125" style="2" customWidth="1"/>
    <col min="4" max="4" width="30.625" style="2" customWidth="1"/>
    <col min="5" max="9" width="10.625" style="2" customWidth="1"/>
    <col min="10" max="16384" width="9.00390625" style="2" customWidth="1"/>
  </cols>
  <sheetData>
    <row r="2" spans="1:13" ht="71.25" customHeight="1">
      <c r="A2" s="60" t="s">
        <v>118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9" ht="14.25" thickBot="1">
      <c r="A3" s="9"/>
      <c r="B3" s="9"/>
      <c r="C3" s="9"/>
      <c r="D3" s="9"/>
      <c r="E3" s="9"/>
      <c r="F3" s="9"/>
      <c r="G3" s="9"/>
      <c r="H3" s="9"/>
      <c r="I3" s="7"/>
    </row>
    <row r="4" spans="1:9" s="15" customFormat="1" ht="24.75" customHeight="1" thickBot="1">
      <c r="A4" s="61" t="s">
        <v>119</v>
      </c>
      <c r="B4"/>
      <c r="C4"/>
      <c r="D4"/>
      <c r="E4"/>
      <c r="F4"/>
      <c r="G4"/>
      <c r="H4"/>
      <c r="I4"/>
    </row>
    <row r="5" spans="1:9" s="6" customFormat="1" ht="323.25" customHeight="1">
      <c r="A5" s="351"/>
      <c r="B5"/>
      <c r="C5"/>
      <c r="D5"/>
      <c r="E5"/>
      <c r="F5"/>
      <c r="G5"/>
      <c r="H5"/>
      <c r="I5"/>
    </row>
    <row r="6" spans="1:9" s="6" customFormat="1" ht="409.5" customHeight="1" thickBot="1">
      <c r="A6" s="352"/>
      <c r="B6"/>
      <c r="C6"/>
      <c r="D6"/>
      <c r="E6"/>
      <c r="F6"/>
      <c r="G6"/>
      <c r="H6"/>
      <c r="I6"/>
    </row>
    <row r="7" spans="1:9" s="6" customFormat="1" ht="19.5" customHeight="1">
      <c r="A7"/>
      <c r="B7"/>
      <c r="C7"/>
      <c r="D7"/>
      <c r="E7"/>
      <c r="F7"/>
      <c r="G7"/>
      <c r="H7"/>
      <c r="I7"/>
    </row>
    <row r="8" spans="1:9" s="6" customFormat="1" ht="19.5" customHeight="1">
      <c r="A8"/>
      <c r="B8"/>
      <c r="C8"/>
      <c r="D8"/>
      <c r="E8"/>
      <c r="F8"/>
      <c r="G8"/>
      <c r="H8"/>
      <c r="I8"/>
    </row>
    <row r="9" spans="1:9" s="6" customFormat="1" ht="19.5" customHeight="1">
      <c r="A9"/>
      <c r="B9"/>
      <c r="C9"/>
      <c r="D9"/>
      <c r="E9"/>
      <c r="F9"/>
      <c r="G9"/>
      <c r="H9"/>
      <c r="I9"/>
    </row>
    <row r="10" spans="1:9" s="6" customFormat="1" ht="19.5" customHeight="1">
      <c r="A10"/>
      <c r="B10"/>
      <c r="C10"/>
      <c r="D10"/>
      <c r="E10"/>
      <c r="F10"/>
      <c r="G10"/>
      <c r="H10"/>
      <c r="I10"/>
    </row>
    <row r="11" spans="1:9" s="6" customFormat="1" ht="30" customHeight="1">
      <c r="A11"/>
      <c r="B11"/>
      <c r="C11"/>
      <c r="D11"/>
      <c r="E11"/>
      <c r="F11"/>
      <c r="G11"/>
      <c r="H11"/>
      <c r="I11"/>
    </row>
    <row r="12" spans="1:9" s="6" customFormat="1" ht="19.5" customHeight="1">
      <c r="A12"/>
      <c r="B12"/>
      <c r="C12"/>
      <c r="D12"/>
      <c r="E12"/>
      <c r="F12"/>
      <c r="G12"/>
      <c r="H12"/>
      <c r="I12"/>
    </row>
    <row r="13" spans="1:9" s="6" customFormat="1" ht="19.5" customHeight="1">
      <c r="A13"/>
      <c r="B13"/>
      <c r="C13"/>
      <c r="D13"/>
      <c r="E13"/>
      <c r="F13"/>
      <c r="G13"/>
      <c r="H13"/>
      <c r="I13"/>
    </row>
    <row r="14" spans="1:9" s="6" customFormat="1" ht="19.5" customHeight="1">
      <c r="A14"/>
      <c r="B14"/>
      <c r="C14"/>
      <c r="D14"/>
      <c r="E14"/>
      <c r="F14"/>
      <c r="G14"/>
      <c r="H14"/>
      <c r="I14"/>
    </row>
    <row r="15" spans="1:9" s="6" customFormat="1" ht="19.5" customHeight="1">
      <c r="A15"/>
      <c r="B15"/>
      <c r="C15"/>
      <c r="D15"/>
      <c r="E15"/>
      <c r="F15"/>
      <c r="G15"/>
      <c r="H15"/>
      <c r="I15"/>
    </row>
    <row r="16" spans="1:9" s="6" customFormat="1" ht="19.5" customHeight="1">
      <c r="A16"/>
      <c r="B16"/>
      <c r="C16"/>
      <c r="D16"/>
      <c r="E16"/>
      <c r="F16"/>
      <c r="G16"/>
      <c r="H16"/>
      <c r="I16"/>
    </row>
    <row r="17" spans="1:9" s="6" customFormat="1" ht="19.5" customHeight="1">
      <c r="A17"/>
      <c r="B17"/>
      <c r="C17"/>
      <c r="D17"/>
      <c r="E17"/>
      <c r="F17"/>
      <c r="G17"/>
      <c r="H17"/>
      <c r="I17"/>
    </row>
    <row r="18" spans="1:9" s="6" customFormat="1" ht="19.5" customHeight="1">
      <c r="A18"/>
      <c r="B18"/>
      <c r="C18"/>
      <c r="D18"/>
      <c r="E18"/>
      <c r="F18"/>
      <c r="G18"/>
      <c r="H18"/>
      <c r="I18"/>
    </row>
    <row r="19" spans="1:9" s="6" customFormat="1" ht="19.5" customHeight="1">
      <c r="A19"/>
      <c r="B19"/>
      <c r="C19"/>
      <c r="D19"/>
      <c r="E19"/>
      <c r="F19"/>
      <c r="G19"/>
      <c r="H19"/>
      <c r="I19"/>
    </row>
    <row r="20" spans="1:9" s="6" customFormat="1" ht="19.5" customHeight="1">
      <c r="A20"/>
      <c r="B20"/>
      <c r="C20"/>
      <c r="D20"/>
      <c r="E20"/>
      <c r="F20"/>
      <c r="G20"/>
      <c r="H20"/>
      <c r="I20"/>
    </row>
    <row r="21" spans="1:9" s="6" customFormat="1" ht="19.5" customHeight="1">
      <c r="A21"/>
      <c r="B21"/>
      <c r="C21"/>
      <c r="D21"/>
      <c r="E21"/>
      <c r="F21"/>
      <c r="G21"/>
      <c r="H21"/>
      <c r="I21"/>
    </row>
    <row r="22" spans="1:9" s="6" customFormat="1" ht="19.5" customHeight="1">
      <c r="A22"/>
      <c r="B22"/>
      <c r="C22"/>
      <c r="D22"/>
      <c r="E22"/>
      <c r="F22"/>
      <c r="G22"/>
      <c r="H22"/>
      <c r="I22"/>
    </row>
    <row r="23" spans="1:9" s="6" customFormat="1" ht="19.5" customHeight="1">
      <c r="A23"/>
      <c r="B23"/>
      <c r="C23"/>
      <c r="D23"/>
      <c r="E23"/>
      <c r="F23"/>
      <c r="G23"/>
      <c r="H23"/>
      <c r="I23"/>
    </row>
    <row r="24" spans="1:9" s="6" customFormat="1" ht="19.5" customHeight="1">
      <c r="A24"/>
      <c r="B24"/>
      <c r="C24"/>
      <c r="D24"/>
      <c r="E24"/>
      <c r="F24"/>
      <c r="G24"/>
      <c r="H24"/>
      <c r="I24"/>
    </row>
    <row r="25" spans="1:9" s="6" customFormat="1" ht="30" customHeight="1">
      <c r="A25"/>
      <c r="B25"/>
      <c r="C25"/>
      <c r="D25"/>
      <c r="E25"/>
      <c r="F25"/>
      <c r="G25"/>
      <c r="H25"/>
      <c r="I25"/>
    </row>
    <row r="26" spans="1:9" s="6" customFormat="1" ht="34.5" customHeight="1">
      <c r="A26"/>
      <c r="B26"/>
      <c r="C26"/>
      <c r="D26"/>
      <c r="E26"/>
      <c r="F26"/>
      <c r="G26"/>
      <c r="H26"/>
      <c r="I26"/>
    </row>
    <row r="27" spans="1:9" ht="50.25" customHeight="1">
      <c r="A27"/>
      <c r="B27"/>
      <c r="C27"/>
      <c r="D27"/>
      <c r="E27"/>
      <c r="F27"/>
      <c r="G27"/>
      <c r="H27"/>
      <c r="I27"/>
    </row>
    <row r="28" spans="1:9" ht="13.5">
      <c r="A28"/>
      <c r="B28"/>
      <c r="C28"/>
      <c r="D28"/>
      <c r="E28"/>
      <c r="F28"/>
      <c r="G28"/>
      <c r="H28"/>
      <c r="I28"/>
    </row>
    <row r="29" spans="1:9" ht="13.5">
      <c r="A29"/>
      <c r="B29"/>
      <c r="C29"/>
      <c r="D29"/>
      <c r="E29"/>
      <c r="F29"/>
      <c r="G29"/>
      <c r="H29"/>
      <c r="I29"/>
    </row>
    <row r="30" spans="1:9" ht="24.75" customHeight="1">
      <c r="A30"/>
      <c r="B30"/>
      <c r="C30"/>
      <c r="D30"/>
      <c r="E30"/>
      <c r="F30"/>
      <c r="G30"/>
      <c r="H30"/>
      <c r="I30"/>
    </row>
    <row r="31" spans="1:9" ht="43.5" customHeight="1">
      <c r="A31"/>
      <c r="B31"/>
      <c r="C31"/>
      <c r="D31"/>
      <c r="E31"/>
      <c r="F31"/>
      <c r="G31"/>
      <c r="H31"/>
      <c r="I31"/>
    </row>
  </sheetData>
  <sheetProtection/>
  <mergeCells count="1">
    <mergeCell ref="A5:A6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X36"/>
  <sheetViews>
    <sheetView view="pageBreakPreview" zoomScale="60" zoomScaleNormal="75" zoomScalePageLayoutView="0" workbookViewId="0" topLeftCell="A1">
      <selection activeCell="P1" sqref="P1:Y16384"/>
    </sheetView>
  </sheetViews>
  <sheetFormatPr defaultColWidth="9.00390625" defaultRowHeight="13.5"/>
  <cols>
    <col min="1" max="1" width="9.75390625" style="2" customWidth="1"/>
    <col min="2" max="2" width="9.875" style="2" customWidth="1"/>
    <col min="3" max="3" width="4.125" style="2" customWidth="1"/>
    <col min="4" max="5" width="9.75390625" style="2" customWidth="1"/>
    <col min="6" max="12" width="9.875" style="2" customWidth="1"/>
    <col min="13" max="15" width="9.00390625" style="75" customWidth="1"/>
    <col min="16" max="25" width="0" style="2" hidden="1" customWidth="1"/>
    <col min="26" max="16384" width="9.00390625" style="2" customWidth="1"/>
  </cols>
  <sheetData>
    <row r="2" spans="10:12" ht="19.5" customHeight="1">
      <c r="J2" s="362" t="s">
        <v>76</v>
      </c>
      <c r="K2" s="362"/>
      <c r="L2" s="362"/>
    </row>
    <row r="3" spans="10:12" ht="19.5" customHeight="1">
      <c r="J3" s="8" t="s">
        <v>79</v>
      </c>
      <c r="K3" s="8" t="s">
        <v>78</v>
      </c>
      <c r="L3" s="8" t="s">
        <v>77</v>
      </c>
    </row>
    <row r="4" spans="1:12" ht="50.25" customHeight="1">
      <c r="A4" s="313" t="s">
        <v>4</v>
      </c>
      <c r="B4" s="313"/>
      <c r="C4" s="313"/>
      <c r="D4" s="313"/>
      <c r="E4" s="313"/>
      <c r="F4" s="313"/>
      <c r="G4" s="313"/>
      <c r="H4" s="313"/>
      <c r="I4" s="363"/>
      <c r="J4" s="14"/>
      <c r="K4" s="14"/>
      <c r="L4" s="14"/>
    </row>
    <row r="5" spans="2:15" s="6" customFormat="1" ht="10.5" customHeight="1">
      <c r="B5" s="12"/>
      <c r="C5" s="12"/>
      <c r="D5" s="12"/>
      <c r="E5" s="12"/>
      <c r="F5" s="12"/>
      <c r="G5" s="12"/>
      <c r="H5" s="12"/>
      <c r="J5" s="11"/>
      <c r="K5" s="11"/>
      <c r="L5" s="11"/>
      <c r="M5" s="76"/>
      <c r="N5" s="76"/>
      <c r="O5" s="76"/>
    </row>
    <row r="6" spans="1:15" s="79" customFormat="1" ht="19.5" customHeight="1">
      <c r="A6" s="364" t="s">
        <v>184</v>
      </c>
      <c r="B6" s="354"/>
      <c r="C6" s="354"/>
      <c r="D6" s="354"/>
      <c r="E6" s="354"/>
      <c r="F6" s="354"/>
      <c r="G6" s="365"/>
      <c r="H6" s="77" t="s">
        <v>70</v>
      </c>
      <c r="I6" s="366" t="s">
        <v>68</v>
      </c>
      <c r="J6" s="366"/>
      <c r="K6" s="366"/>
      <c r="L6" s="367"/>
      <c r="M6" s="78"/>
      <c r="N6" s="78"/>
      <c r="O6" s="78"/>
    </row>
    <row r="7" spans="1:24" s="81" customFormat="1" ht="23.25" customHeight="1">
      <c r="A7" s="443"/>
      <c r="B7" s="444"/>
      <c r="C7" s="444"/>
      <c r="D7" s="444"/>
      <c r="E7" s="444"/>
      <c r="F7" s="444"/>
      <c r="G7" s="445"/>
      <c r="H7" s="368"/>
      <c r="I7" s="371"/>
      <c r="J7" s="372"/>
      <c r="K7" s="372"/>
      <c r="L7" s="373"/>
      <c r="M7" s="80"/>
      <c r="N7" s="80"/>
      <c r="O7" s="80"/>
      <c r="P7" s="96" t="s">
        <v>158</v>
      </c>
      <c r="Q7" s="96" t="s">
        <v>159</v>
      </c>
      <c r="R7" s="96" t="s">
        <v>160</v>
      </c>
      <c r="S7" s="96" t="s">
        <v>161</v>
      </c>
      <c r="T7" s="96" t="s">
        <v>238</v>
      </c>
      <c r="U7" s="96" t="s">
        <v>237</v>
      </c>
      <c r="V7" s="96" t="s">
        <v>162</v>
      </c>
      <c r="W7" s="96" t="s">
        <v>163</v>
      </c>
      <c r="X7" s="96" t="s">
        <v>241</v>
      </c>
    </row>
    <row r="8" spans="1:15" s="81" customFormat="1" ht="23.25" customHeight="1">
      <c r="A8" s="443"/>
      <c r="B8" s="444"/>
      <c r="C8" s="444"/>
      <c r="D8" s="444"/>
      <c r="E8" s="444"/>
      <c r="F8" s="444"/>
      <c r="G8" s="445"/>
      <c r="H8" s="369"/>
      <c r="I8" s="374"/>
      <c r="J8" s="375"/>
      <c r="K8" s="375"/>
      <c r="L8" s="376"/>
      <c r="M8" s="80"/>
      <c r="N8" s="80"/>
      <c r="O8" s="80"/>
    </row>
    <row r="9" spans="1:15" s="81" customFormat="1" ht="23.25" customHeight="1">
      <c r="A9" s="443"/>
      <c r="B9" s="444"/>
      <c r="C9" s="444"/>
      <c r="D9" s="444"/>
      <c r="E9" s="444"/>
      <c r="F9" s="444"/>
      <c r="G9" s="445"/>
      <c r="H9" s="370"/>
      <c r="I9" s="377"/>
      <c r="J9" s="378"/>
      <c r="K9" s="378"/>
      <c r="L9" s="379"/>
      <c r="M9" s="80"/>
      <c r="N9" s="80"/>
      <c r="O9" s="80"/>
    </row>
    <row r="10" spans="1:15" s="79" customFormat="1" ht="23.25" customHeight="1">
      <c r="A10" s="82" t="s">
        <v>129</v>
      </c>
      <c r="B10" s="98" t="s">
        <v>62</v>
      </c>
      <c r="C10" s="99"/>
      <c r="D10" s="100"/>
      <c r="E10" s="101" t="s">
        <v>164</v>
      </c>
      <c r="F10" s="353" t="s">
        <v>69</v>
      </c>
      <c r="G10" s="354"/>
      <c r="H10" s="354"/>
      <c r="I10" s="354"/>
      <c r="J10" s="354"/>
      <c r="K10" s="354"/>
      <c r="L10" s="355"/>
      <c r="M10" s="78"/>
      <c r="N10" s="78"/>
      <c r="O10" s="78"/>
    </row>
    <row r="11" spans="1:15" s="81" customFormat="1" ht="36.75" customHeight="1">
      <c r="A11" s="356"/>
      <c r="B11" s="359" t="s">
        <v>165</v>
      </c>
      <c r="C11" s="360"/>
      <c r="D11" s="361"/>
      <c r="E11" s="102"/>
      <c r="F11" s="380"/>
      <c r="G11" s="380"/>
      <c r="H11" s="380"/>
      <c r="I11" s="84" t="s">
        <v>166</v>
      </c>
      <c r="J11" s="380"/>
      <c r="K11" s="380"/>
      <c r="L11" s="380"/>
      <c r="M11" s="80"/>
      <c r="N11" s="80"/>
      <c r="O11" s="80"/>
    </row>
    <row r="12" spans="1:15" s="81" customFormat="1" ht="36.75" customHeight="1">
      <c r="A12" s="357"/>
      <c r="B12" s="381" t="s">
        <v>167</v>
      </c>
      <c r="C12" s="382"/>
      <c r="D12" s="383"/>
      <c r="E12" s="103"/>
      <c r="F12" s="387"/>
      <c r="G12" s="387"/>
      <c r="H12" s="387"/>
      <c r="I12" s="85" t="s">
        <v>166</v>
      </c>
      <c r="J12" s="387"/>
      <c r="K12" s="387"/>
      <c r="L12" s="387"/>
      <c r="M12" s="80"/>
      <c r="N12" s="80"/>
      <c r="O12" s="80"/>
    </row>
    <row r="13" spans="1:15" s="6" customFormat="1" ht="36.75" customHeight="1">
      <c r="A13" s="358"/>
      <c r="B13" s="384"/>
      <c r="C13" s="385"/>
      <c r="D13" s="386"/>
      <c r="E13" s="104"/>
      <c r="F13" s="388"/>
      <c r="G13" s="388"/>
      <c r="H13" s="388"/>
      <c r="I13" s="86" t="s">
        <v>166</v>
      </c>
      <c r="J13" s="388"/>
      <c r="K13" s="388"/>
      <c r="L13" s="388"/>
      <c r="M13" s="76"/>
      <c r="N13" s="76"/>
      <c r="O13" s="76"/>
    </row>
    <row r="14" spans="1:12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7"/>
    </row>
    <row r="15" spans="1:15" s="79" customFormat="1" ht="37.5" customHeight="1" thickBot="1">
      <c r="A15" s="87"/>
      <c r="B15" s="389" t="s">
        <v>66</v>
      </c>
      <c r="C15" s="390"/>
      <c r="D15" s="390"/>
      <c r="E15" s="390"/>
      <c r="F15" s="390"/>
      <c r="G15" s="391"/>
      <c r="H15" s="88" t="s">
        <v>64</v>
      </c>
      <c r="I15" s="83" t="s">
        <v>67</v>
      </c>
      <c r="J15" s="392" t="s">
        <v>65</v>
      </c>
      <c r="K15" s="390"/>
      <c r="L15" s="393"/>
      <c r="M15" s="78"/>
      <c r="N15" s="78"/>
      <c r="O15" s="78"/>
    </row>
    <row r="16" spans="1:15" s="81" customFormat="1" ht="37.5" customHeight="1" thickBot="1">
      <c r="A16" s="394" t="s">
        <v>130</v>
      </c>
      <c r="B16" s="396" t="s">
        <v>168</v>
      </c>
      <c r="C16" s="397"/>
      <c r="D16" s="397"/>
      <c r="E16" s="397"/>
      <c r="F16" s="397"/>
      <c r="G16" s="398"/>
      <c r="H16" s="110"/>
      <c r="I16" s="89"/>
      <c r="J16" s="399">
        <f aca="true" t="shared" si="0" ref="J16:J21">IF(I16="","",H16*I16)</f>
      </c>
      <c r="K16" s="400"/>
      <c r="L16" s="401"/>
      <c r="M16" s="80"/>
      <c r="N16" s="80"/>
      <c r="O16" s="80"/>
    </row>
    <row r="17" spans="1:15" s="81" customFormat="1" ht="37.5" customHeight="1" thickBot="1">
      <c r="A17" s="394"/>
      <c r="B17" s="402" t="s">
        <v>131</v>
      </c>
      <c r="C17" s="403"/>
      <c r="D17" s="403"/>
      <c r="E17" s="403"/>
      <c r="F17" s="403"/>
      <c r="G17" s="404"/>
      <c r="H17" s="111"/>
      <c r="I17" s="90"/>
      <c r="J17" s="405">
        <f t="shared" si="0"/>
      </c>
      <c r="K17" s="406"/>
      <c r="L17" s="407"/>
      <c r="M17" s="80"/>
      <c r="N17" s="80"/>
      <c r="O17" s="80"/>
    </row>
    <row r="18" spans="1:15" s="81" customFormat="1" ht="37.5" customHeight="1" thickBot="1">
      <c r="A18" s="394"/>
      <c r="B18" s="402" t="s">
        <v>169</v>
      </c>
      <c r="C18" s="403"/>
      <c r="D18" s="403"/>
      <c r="E18" s="403"/>
      <c r="F18" s="403"/>
      <c r="G18" s="404"/>
      <c r="H18" s="111">
        <v>1000</v>
      </c>
      <c r="I18" s="90"/>
      <c r="J18" s="405">
        <f t="shared" si="0"/>
      </c>
      <c r="K18" s="406"/>
      <c r="L18" s="407"/>
      <c r="M18" s="80"/>
      <c r="N18" s="80"/>
      <c r="O18" s="80"/>
    </row>
    <row r="19" spans="1:15" s="81" customFormat="1" ht="37.5" customHeight="1" thickBot="1">
      <c r="A19" s="394"/>
      <c r="B19" s="408" t="s">
        <v>170</v>
      </c>
      <c r="C19" s="409"/>
      <c r="D19" s="410"/>
      <c r="E19" s="411" t="s">
        <v>132</v>
      </c>
      <c r="F19" s="403"/>
      <c r="G19" s="404"/>
      <c r="H19" s="111">
        <v>1500</v>
      </c>
      <c r="I19" s="90"/>
      <c r="J19" s="405">
        <f t="shared" si="0"/>
      </c>
      <c r="K19" s="406"/>
      <c r="L19" s="407"/>
      <c r="M19" s="80"/>
      <c r="N19" s="80"/>
      <c r="O19" s="80"/>
    </row>
    <row r="20" spans="1:15" s="81" customFormat="1" ht="37.5" customHeight="1" thickBot="1">
      <c r="A20" s="394"/>
      <c r="B20" s="408"/>
      <c r="C20" s="409"/>
      <c r="D20" s="410"/>
      <c r="E20" s="411" t="s">
        <v>133</v>
      </c>
      <c r="F20" s="403"/>
      <c r="G20" s="404"/>
      <c r="H20" s="111">
        <v>500</v>
      </c>
      <c r="I20" s="90"/>
      <c r="J20" s="405">
        <f t="shared" si="0"/>
      </c>
      <c r="K20" s="406"/>
      <c r="L20" s="407"/>
      <c r="M20" s="80"/>
      <c r="N20" s="80"/>
      <c r="O20" s="80"/>
    </row>
    <row r="21" spans="1:15" s="81" customFormat="1" ht="37.5" customHeight="1" thickBot="1">
      <c r="A21" s="394"/>
      <c r="B21" s="412" t="s">
        <v>134</v>
      </c>
      <c r="C21" s="413"/>
      <c r="D21" s="413"/>
      <c r="E21" s="413"/>
      <c r="F21" s="413"/>
      <c r="G21" s="414"/>
      <c r="H21" s="111"/>
      <c r="I21" s="90"/>
      <c r="J21" s="415">
        <f t="shared" si="0"/>
      </c>
      <c r="K21" s="416"/>
      <c r="L21" s="417"/>
      <c r="M21" s="80"/>
      <c r="N21" s="80"/>
      <c r="O21" s="80"/>
    </row>
    <row r="22" spans="1:15" s="6" customFormat="1" ht="37.5" customHeight="1" thickBot="1" thickTop="1">
      <c r="A22" s="395"/>
      <c r="B22" s="457" t="s">
        <v>6</v>
      </c>
      <c r="C22" s="458"/>
      <c r="D22" s="458"/>
      <c r="E22" s="458"/>
      <c r="F22" s="458"/>
      <c r="G22" s="458"/>
      <c r="H22" s="458"/>
      <c r="I22" s="459"/>
      <c r="J22" s="45" t="s">
        <v>171</v>
      </c>
      <c r="K22" s="460">
        <f>SUM(J16:L21)</f>
        <v>0</v>
      </c>
      <c r="L22" s="461"/>
      <c r="M22" s="76"/>
      <c r="N22" s="76"/>
      <c r="O22" s="76"/>
    </row>
    <row r="23" spans="1:15" s="6" customFormat="1" ht="6.75" customHeight="1" thickTop="1">
      <c r="A23"/>
      <c r="B23"/>
      <c r="C23"/>
      <c r="D23"/>
      <c r="E23"/>
      <c r="F23"/>
      <c r="G23"/>
      <c r="H23"/>
      <c r="I23"/>
      <c r="J23" s="11"/>
      <c r="K23" s="11"/>
      <c r="L23" s="11"/>
      <c r="M23" s="76"/>
      <c r="N23" s="76"/>
      <c r="O23" s="76"/>
    </row>
    <row r="24" spans="1:12" ht="30.75" customHeight="1">
      <c r="A24" s="451" t="s">
        <v>135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</row>
    <row r="25" spans="1:12" ht="32.25" customHeight="1">
      <c r="A25" s="69">
        <v>1</v>
      </c>
      <c r="B25" s="438" t="s">
        <v>120</v>
      </c>
      <c r="C25" s="446"/>
      <c r="D25" s="446"/>
      <c r="E25" s="439"/>
      <c r="F25" s="453" t="s">
        <v>136</v>
      </c>
      <c r="G25" s="453"/>
      <c r="H25" s="453"/>
      <c r="I25" s="453"/>
      <c r="J25" s="453"/>
      <c r="K25" s="453"/>
      <c r="L25" s="453"/>
    </row>
    <row r="26" spans="1:12" ht="32.25" customHeight="1">
      <c r="A26" s="69">
        <v>2</v>
      </c>
      <c r="B26" s="454" t="s">
        <v>121</v>
      </c>
      <c r="C26" s="455"/>
      <c r="D26" s="455"/>
      <c r="E26" s="456"/>
      <c r="F26" s="463"/>
      <c r="G26" s="464"/>
      <c r="H26" s="464"/>
      <c r="I26" s="464"/>
      <c r="J26" s="464"/>
      <c r="K26" s="464"/>
      <c r="L26" s="465"/>
    </row>
    <row r="27" spans="1:12" ht="32.25" customHeight="1">
      <c r="A27" s="69">
        <v>3</v>
      </c>
      <c r="B27" s="454" t="s">
        <v>122</v>
      </c>
      <c r="C27" s="455"/>
      <c r="D27" s="455"/>
      <c r="E27" s="456"/>
      <c r="F27" s="105"/>
      <c r="G27" s="106"/>
      <c r="H27" s="106"/>
      <c r="I27" s="450"/>
      <c r="J27" s="450"/>
      <c r="K27" s="450"/>
      <c r="L27" s="450"/>
    </row>
    <row r="28" spans="1:12" ht="32.25" customHeight="1">
      <c r="A28" s="69">
        <v>4</v>
      </c>
      <c r="B28" s="438" t="s">
        <v>123</v>
      </c>
      <c r="C28" s="446"/>
      <c r="D28" s="446"/>
      <c r="E28" s="439"/>
      <c r="F28" s="447" t="s">
        <v>124</v>
      </c>
      <c r="G28" s="448"/>
      <c r="H28" s="448" t="s">
        <v>125</v>
      </c>
      <c r="I28" s="449"/>
      <c r="J28" s="450"/>
      <c r="K28" s="450"/>
      <c r="L28" s="450"/>
    </row>
    <row r="29" spans="1:12" ht="32.25" customHeight="1">
      <c r="A29" s="69">
        <v>5</v>
      </c>
      <c r="B29" s="438" t="s">
        <v>126</v>
      </c>
      <c r="C29" s="446"/>
      <c r="D29" s="446"/>
      <c r="E29" s="439"/>
      <c r="F29" s="106"/>
      <c r="G29" s="106"/>
      <c r="H29" s="106"/>
      <c r="I29" s="106"/>
      <c r="J29" s="106"/>
      <c r="K29" s="106"/>
      <c r="L29" s="106"/>
    </row>
    <row r="30" spans="1:12" ht="26.25" customHeight="1">
      <c r="A30" s="430">
        <v>6</v>
      </c>
      <c r="B30" s="431" t="s">
        <v>127</v>
      </c>
      <c r="C30" s="431"/>
      <c r="D30" s="438" t="s">
        <v>172</v>
      </c>
      <c r="E30" s="439"/>
      <c r="F30" s="462"/>
      <c r="G30" s="462"/>
      <c r="H30" s="462"/>
      <c r="I30" s="462"/>
      <c r="J30" s="462"/>
      <c r="K30" s="462"/>
      <c r="L30" s="462"/>
    </row>
    <row r="31" spans="1:12" ht="42.75" customHeight="1">
      <c r="A31" s="430"/>
      <c r="B31" s="431"/>
      <c r="C31" s="431"/>
      <c r="D31" s="438" t="s">
        <v>128</v>
      </c>
      <c r="E31" s="439"/>
      <c r="F31" s="440"/>
      <c r="G31" s="441"/>
      <c r="H31" s="441"/>
      <c r="I31" s="441"/>
      <c r="J31" s="441"/>
      <c r="K31" s="441"/>
      <c r="L31" s="442"/>
    </row>
    <row r="32" spans="1:12" ht="4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0"/>
    </row>
    <row r="33" ht="20.25" customHeight="1">
      <c r="A33" s="91" t="s">
        <v>71</v>
      </c>
    </row>
    <row r="34" ht="6" customHeight="1" thickBot="1"/>
    <row r="35" spans="1:15" s="93" customFormat="1" ht="38.25" customHeight="1" thickBot="1">
      <c r="A35" s="432" t="s">
        <v>72</v>
      </c>
      <c r="B35" s="433"/>
      <c r="C35" s="433"/>
      <c r="D35" s="434" t="s">
        <v>73</v>
      </c>
      <c r="E35" s="435"/>
      <c r="F35" s="436"/>
      <c r="G35" s="434" t="s">
        <v>74</v>
      </c>
      <c r="H35" s="435"/>
      <c r="I35" s="436"/>
      <c r="J35" s="433" t="s">
        <v>75</v>
      </c>
      <c r="K35" s="434"/>
      <c r="L35" s="437"/>
      <c r="M35" s="92"/>
      <c r="N35" s="92"/>
      <c r="O35" s="92"/>
    </row>
    <row r="36" spans="1:12" ht="38.25" customHeight="1" thickBot="1">
      <c r="A36" s="418" t="s">
        <v>173</v>
      </c>
      <c r="B36" s="419"/>
      <c r="C36" s="420"/>
      <c r="D36" s="421"/>
      <c r="E36" s="422"/>
      <c r="F36" s="423"/>
      <c r="G36" s="424" t="s">
        <v>174</v>
      </c>
      <c r="H36" s="425"/>
      <c r="I36" s="426"/>
      <c r="J36" s="427" t="s">
        <v>175</v>
      </c>
      <c r="K36" s="428"/>
      <c r="L36" s="429"/>
    </row>
  </sheetData>
  <sheetProtection/>
  <mergeCells count="61">
    <mergeCell ref="B27:E27"/>
    <mergeCell ref="I27:L27"/>
    <mergeCell ref="B22:I22"/>
    <mergeCell ref="K22:L22"/>
    <mergeCell ref="D30:E30"/>
    <mergeCell ref="F30:L30"/>
    <mergeCell ref="B26:E26"/>
    <mergeCell ref="F26:L26"/>
    <mergeCell ref="B29:E29"/>
    <mergeCell ref="D31:E31"/>
    <mergeCell ref="F31:L31"/>
    <mergeCell ref="A7:G9"/>
    <mergeCell ref="B28:E28"/>
    <mergeCell ref="F28:G28"/>
    <mergeCell ref="H28:I28"/>
    <mergeCell ref="J28:L28"/>
    <mergeCell ref="A24:L24"/>
    <mergeCell ref="B25:E25"/>
    <mergeCell ref="F25:L25"/>
    <mergeCell ref="A36:C36"/>
    <mergeCell ref="D36:F36"/>
    <mergeCell ref="G36:I36"/>
    <mergeCell ref="J36:L36"/>
    <mergeCell ref="A30:A31"/>
    <mergeCell ref="B30:C31"/>
    <mergeCell ref="A35:C35"/>
    <mergeCell ref="D35:F35"/>
    <mergeCell ref="G35:I35"/>
    <mergeCell ref="J35:L35"/>
    <mergeCell ref="E19:G19"/>
    <mergeCell ref="J19:L19"/>
    <mergeCell ref="E20:G20"/>
    <mergeCell ref="J20:L20"/>
    <mergeCell ref="B21:G21"/>
    <mergeCell ref="J21:L21"/>
    <mergeCell ref="B15:G15"/>
    <mergeCell ref="J15:L15"/>
    <mergeCell ref="A16:A22"/>
    <mergeCell ref="B16:G16"/>
    <mergeCell ref="J16:L16"/>
    <mergeCell ref="B17:G17"/>
    <mergeCell ref="J17:L17"/>
    <mergeCell ref="B18:G18"/>
    <mergeCell ref="J18:L18"/>
    <mergeCell ref="B19:D20"/>
    <mergeCell ref="J11:L11"/>
    <mergeCell ref="B12:D13"/>
    <mergeCell ref="F12:H12"/>
    <mergeCell ref="J12:L12"/>
    <mergeCell ref="F13:H13"/>
    <mergeCell ref="J13:L13"/>
    <mergeCell ref="F10:L10"/>
    <mergeCell ref="A11:A13"/>
    <mergeCell ref="B11:D11"/>
    <mergeCell ref="J2:L2"/>
    <mergeCell ref="A4:I4"/>
    <mergeCell ref="A6:G6"/>
    <mergeCell ref="I6:L6"/>
    <mergeCell ref="H7:H9"/>
    <mergeCell ref="I7:L9"/>
    <mergeCell ref="F11:H11"/>
  </mergeCells>
  <dataValidations count="1">
    <dataValidation type="list" allowBlank="1" showInputMessage="1" showErrorMessage="1" sqref="A7:G9">
      <formula1>$Q$7:$X$7</formula1>
    </dataValidation>
  </dataValidations>
  <printOptions/>
  <pageMargins left="0.787" right="0.787" top="0.984" bottom="0.984" header="0.512" footer="0.512"/>
  <pageSetup horizontalDpi="300" verticalDpi="3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Q77"/>
  <sheetViews>
    <sheetView zoomScale="75" zoomScaleNormal="75" zoomScalePageLayoutView="0" workbookViewId="0" topLeftCell="A1">
      <selection activeCell="AK15" sqref="AK15"/>
    </sheetView>
  </sheetViews>
  <sheetFormatPr defaultColWidth="9.00390625" defaultRowHeight="13.5"/>
  <cols>
    <col min="1" max="31" width="3.625" style="1" customWidth="1"/>
    <col min="32" max="36" width="9.00390625" style="2" customWidth="1"/>
    <col min="37" max="16384" width="9.00390625" style="2" customWidth="1"/>
  </cols>
  <sheetData>
    <row r="1" spans="1:31" ht="18" customHeight="1">
      <c r="A1" s="586" t="s">
        <v>56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30" customHeight="1">
      <c r="A2" s="587" t="s">
        <v>107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3"/>
      <c r="Q2"/>
      <c r="R2"/>
      <c r="S2"/>
      <c r="T2"/>
      <c r="U2"/>
      <c r="V2"/>
      <c r="W2"/>
      <c r="X2" s="22"/>
      <c r="Y2" s="22"/>
      <c r="Z2" s="22"/>
      <c r="AA2"/>
      <c r="AB2"/>
      <c r="AC2"/>
      <c r="AD2"/>
      <c r="AE2"/>
    </row>
    <row r="3" spans="14:26" ht="5.25" customHeight="1">
      <c r="N3" s="5"/>
      <c r="O3" s="5"/>
      <c r="P3" s="5"/>
      <c r="Q3" s="5"/>
      <c r="R3" s="5"/>
      <c r="X3" s="5"/>
      <c r="Y3" s="5"/>
      <c r="Z3" s="5"/>
    </row>
    <row r="4" spans="1:31" ht="30" customHeight="1">
      <c r="A4" s="553" t="s">
        <v>59</v>
      </c>
      <c r="B4" s="554"/>
      <c r="C4" s="554"/>
      <c r="D4" s="554"/>
      <c r="E4" s="566" t="s">
        <v>242</v>
      </c>
      <c r="F4" s="566"/>
      <c r="G4" s="566"/>
      <c r="H4" s="566"/>
      <c r="I4" s="566"/>
      <c r="J4" s="566"/>
      <c r="K4" s="566"/>
      <c r="L4" s="566"/>
      <c r="M4" s="566"/>
      <c r="N4" s="557" t="s">
        <v>57</v>
      </c>
      <c r="O4" s="557"/>
      <c r="P4" s="557"/>
      <c r="Q4" s="557"/>
      <c r="R4" s="557"/>
      <c r="S4" s="557"/>
      <c r="T4" s="557"/>
      <c r="U4" s="557"/>
      <c r="V4" s="557"/>
      <c r="W4" s="557"/>
      <c r="X4" s="565" t="s">
        <v>61</v>
      </c>
      <c r="Y4" s="565"/>
      <c r="Z4" s="565"/>
      <c r="AA4" s="554" t="s">
        <v>19</v>
      </c>
      <c r="AB4" s="554"/>
      <c r="AC4" s="554"/>
      <c r="AD4" s="554"/>
      <c r="AE4" s="568"/>
    </row>
    <row r="5" spans="1:39" ht="30" customHeight="1">
      <c r="A5" s="555" t="s">
        <v>58</v>
      </c>
      <c r="B5" s="556"/>
      <c r="C5" s="556"/>
      <c r="D5" s="556"/>
      <c r="E5" s="558"/>
      <c r="F5" s="558"/>
      <c r="G5" s="558"/>
      <c r="H5" s="558"/>
      <c r="I5" s="558"/>
      <c r="J5" s="558"/>
      <c r="K5" s="558"/>
      <c r="L5" s="558"/>
      <c r="M5" s="558"/>
      <c r="N5" s="556" t="s">
        <v>60</v>
      </c>
      <c r="O5" s="556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60"/>
      <c r="AG5" s="580"/>
      <c r="AH5" s="580"/>
      <c r="AI5" s="580"/>
      <c r="AJ5" s="580"/>
      <c r="AK5" s="578"/>
      <c r="AL5" s="578"/>
      <c r="AM5" s="4"/>
    </row>
    <row r="6" spans="1:43" ht="30" customHeight="1">
      <c r="A6" s="582" t="s">
        <v>54</v>
      </c>
      <c r="B6" s="581"/>
      <c r="C6" s="581"/>
      <c r="D6" s="581"/>
      <c r="E6" s="552"/>
      <c r="F6" s="552"/>
      <c r="G6" s="552"/>
      <c r="H6" s="552"/>
      <c r="I6" s="552"/>
      <c r="J6" s="552"/>
      <c r="K6" s="552"/>
      <c r="L6" s="552"/>
      <c r="M6" s="552"/>
      <c r="N6" s="579" t="s">
        <v>51</v>
      </c>
      <c r="O6" s="579"/>
      <c r="P6" s="562"/>
      <c r="Q6" s="563"/>
      <c r="R6" s="563"/>
      <c r="S6" s="563"/>
      <c r="T6" s="564"/>
      <c r="U6" s="581" t="s">
        <v>53</v>
      </c>
      <c r="V6" s="581"/>
      <c r="W6" s="546"/>
      <c r="X6" s="547"/>
      <c r="Y6" s="547"/>
      <c r="Z6" s="548" t="s">
        <v>52</v>
      </c>
      <c r="AA6" s="549"/>
      <c r="AB6" s="550" t="s">
        <v>108</v>
      </c>
      <c r="AC6" s="550"/>
      <c r="AD6" s="550"/>
      <c r="AE6" s="551"/>
      <c r="AG6" s="121" t="s">
        <v>230</v>
      </c>
      <c r="AH6" s="121"/>
      <c r="AI6" s="121"/>
      <c r="AJ6" s="121"/>
      <c r="AK6" s="122"/>
      <c r="AL6" s="123"/>
      <c r="AM6" s="97"/>
      <c r="AN6" s="97"/>
      <c r="AO6" s="97"/>
      <c r="AP6" s="97"/>
      <c r="AQ6" s="97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 thickBot="1">
      <c r="A8"/>
      <c r="B8"/>
      <c r="C8"/>
      <c r="D8"/>
      <c r="E8"/>
      <c r="F8"/>
      <c r="G8"/>
      <c r="H8"/>
      <c r="I8" s="33"/>
      <c r="J8" s="33"/>
      <c r="K8" s="33"/>
      <c r="L8" s="3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9.5" customHeight="1" thickBot="1">
      <c r="A9"/>
      <c r="B9" s="39"/>
      <c r="C9" s="572" t="s">
        <v>52</v>
      </c>
      <c r="D9" s="572"/>
      <c r="E9" s="572"/>
      <c r="F9" s="572" t="s">
        <v>20</v>
      </c>
      <c r="G9" s="572"/>
      <c r="H9" s="573"/>
      <c r="I9" s="569" t="s">
        <v>109</v>
      </c>
      <c r="J9" s="570"/>
      <c r="K9" s="570"/>
      <c r="L9" s="571"/>
      <c r="M9" s="574" t="s">
        <v>21</v>
      </c>
      <c r="N9" s="572"/>
      <c r="O9" s="572"/>
      <c r="P9" s="572"/>
      <c r="Q9" s="572"/>
      <c r="R9" s="572"/>
      <c r="S9" s="572"/>
      <c r="T9" s="572"/>
      <c r="U9" s="572"/>
      <c r="V9" s="575"/>
      <c r="X9" s="561" t="s">
        <v>110</v>
      </c>
      <c r="Y9" s="561"/>
      <c r="Z9" s="561"/>
      <c r="AA9" s="561"/>
      <c r="AB9" s="561"/>
      <c r="AC9" s="561"/>
      <c r="AD9" s="561"/>
      <c r="AE9" s="561"/>
    </row>
    <row r="10" spans="1:31" ht="4.5" customHeight="1" thickBot="1">
      <c r="A10"/>
      <c r="B10" s="34">
        <f>J10</f>
        <v>0</v>
      </c>
      <c r="C10" s="32"/>
      <c r="D10" s="32"/>
      <c r="E10" s="32"/>
      <c r="F10" s="32"/>
      <c r="G10" s="32"/>
      <c r="H10" s="32"/>
      <c r="I10" s="40"/>
      <c r="J10" s="41"/>
      <c r="K10" s="41"/>
      <c r="L10" s="42"/>
      <c r="M10" s="32"/>
      <c r="N10" s="32"/>
      <c r="O10" s="32"/>
      <c r="P10" s="32"/>
      <c r="Q10" s="32"/>
      <c r="R10" s="32"/>
      <c r="S10" s="32"/>
      <c r="T10" s="32"/>
      <c r="U10" s="32"/>
      <c r="V10" s="32"/>
      <c r="X10" s="561"/>
      <c r="Y10" s="561"/>
      <c r="Z10" s="561"/>
      <c r="AA10" s="561"/>
      <c r="AB10" s="561"/>
      <c r="AC10" s="561"/>
      <c r="AD10" s="561"/>
      <c r="AE10" s="561"/>
    </row>
    <row r="11" spans="1:31" ht="19.5" customHeight="1">
      <c r="A11"/>
      <c r="B11" s="584" t="s">
        <v>1</v>
      </c>
      <c r="C11" s="529" t="s">
        <v>22</v>
      </c>
      <c r="D11" s="489"/>
      <c r="E11" s="489"/>
      <c r="F11" s="490"/>
      <c r="G11" s="491"/>
      <c r="H11" s="492"/>
      <c r="I11" s="482">
        <f>I36-C11*-AF36</f>
        <v>-0.06250000000000477</v>
      </c>
      <c r="J11" s="483"/>
      <c r="K11" s="483"/>
      <c r="L11" s="484"/>
      <c r="M11" s="493" t="s">
        <v>94</v>
      </c>
      <c r="N11" s="494"/>
      <c r="O11" s="494"/>
      <c r="P11" s="494"/>
      <c r="Q11" s="494"/>
      <c r="R11" s="494"/>
      <c r="S11" s="494"/>
      <c r="T11" s="494"/>
      <c r="U11" s="494"/>
      <c r="V11" s="494"/>
      <c r="X11" s="561"/>
      <c r="Y11" s="561"/>
      <c r="Z11" s="561"/>
      <c r="AA11" s="561"/>
      <c r="AB11" s="561"/>
      <c r="AC11" s="561"/>
      <c r="AD11" s="561"/>
      <c r="AE11" s="561"/>
    </row>
    <row r="12" spans="1:31" ht="19.5" customHeight="1">
      <c r="A12"/>
      <c r="B12" s="584"/>
      <c r="C12" s="508" t="s">
        <v>137</v>
      </c>
      <c r="D12" s="509"/>
      <c r="E12" s="509"/>
      <c r="F12" s="510"/>
      <c r="G12" s="511"/>
      <c r="H12" s="512"/>
      <c r="I12" s="515">
        <f>I36-C12*-AF36</f>
        <v>-0.0555555555555598</v>
      </c>
      <c r="J12" s="516"/>
      <c r="K12" s="516"/>
      <c r="L12" s="517"/>
      <c r="M12" s="513" t="s">
        <v>93</v>
      </c>
      <c r="N12" s="514"/>
      <c r="O12" s="514"/>
      <c r="P12" s="514"/>
      <c r="Q12" s="514"/>
      <c r="R12" s="514"/>
      <c r="S12" s="514"/>
      <c r="T12" s="514"/>
      <c r="U12" s="514"/>
      <c r="V12" s="514"/>
      <c r="X12" s="545" t="s">
        <v>111</v>
      </c>
      <c r="Y12" s="545"/>
      <c r="Z12" s="545"/>
      <c r="AA12" s="545"/>
      <c r="AB12" s="545"/>
      <c r="AC12" s="545"/>
      <c r="AD12" s="545"/>
      <c r="AE12" s="545"/>
    </row>
    <row r="13" spans="1:33" s="6" customFormat="1" ht="19.5" customHeight="1" thickBot="1">
      <c r="A13"/>
      <c r="B13" s="584"/>
      <c r="C13" s="495"/>
      <c r="D13" s="476"/>
      <c r="E13" s="476"/>
      <c r="F13" s="477"/>
      <c r="G13" s="478"/>
      <c r="H13" s="479"/>
      <c r="I13" s="485"/>
      <c r="J13" s="486"/>
      <c r="K13" s="486"/>
      <c r="L13" s="487"/>
      <c r="M13" s="480" t="s">
        <v>23</v>
      </c>
      <c r="N13" s="481"/>
      <c r="O13" s="481"/>
      <c r="P13" s="481"/>
      <c r="Q13" s="481"/>
      <c r="R13" s="481"/>
      <c r="S13" s="481"/>
      <c r="T13" s="481"/>
      <c r="U13" s="481"/>
      <c r="V13" s="481"/>
      <c r="X13" s="545"/>
      <c r="Y13" s="545"/>
      <c r="Z13" s="545"/>
      <c r="AA13" s="545"/>
      <c r="AB13" s="545"/>
      <c r="AC13" s="545"/>
      <c r="AD13" s="545"/>
      <c r="AE13" s="545"/>
      <c r="AG13" s="2"/>
    </row>
    <row r="14" spans="1:33" s="6" customFormat="1" ht="19.5" customHeight="1">
      <c r="A14"/>
      <c r="B14" s="584"/>
      <c r="C14" s="528" t="s">
        <v>24</v>
      </c>
      <c r="D14" s="469"/>
      <c r="E14" s="469"/>
      <c r="F14" s="470"/>
      <c r="G14" s="471"/>
      <c r="H14" s="472"/>
      <c r="I14" s="482">
        <f>I36-C14*-AF36</f>
        <v>-0.048611111111114824</v>
      </c>
      <c r="J14" s="483"/>
      <c r="K14" s="483"/>
      <c r="L14" s="484"/>
      <c r="M14" s="473" t="s">
        <v>25</v>
      </c>
      <c r="N14" s="474"/>
      <c r="O14" s="474"/>
      <c r="P14" s="474"/>
      <c r="Q14" s="474"/>
      <c r="R14" s="474"/>
      <c r="S14" s="474"/>
      <c r="T14" s="474"/>
      <c r="U14" s="474"/>
      <c r="V14" s="474"/>
      <c r="X14" s="545"/>
      <c r="Y14" s="545"/>
      <c r="Z14" s="545"/>
      <c r="AA14" s="545"/>
      <c r="AB14" s="545"/>
      <c r="AC14" s="545"/>
      <c r="AD14" s="545"/>
      <c r="AE14" s="545"/>
      <c r="AG14" s="2"/>
    </row>
    <row r="15" spans="1:22" ht="19.5" customHeight="1">
      <c r="A15"/>
      <c r="B15" s="584"/>
      <c r="C15" s="508"/>
      <c r="D15" s="509"/>
      <c r="E15" s="509"/>
      <c r="F15" s="510"/>
      <c r="G15" s="511"/>
      <c r="H15" s="512"/>
      <c r="I15" s="515"/>
      <c r="J15" s="516"/>
      <c r="K15" s="516"/>
      <c r="L15" s="517"/>
      <c r="M15" s="513"/>
      <c r="N15" s="514"/>
      <c r="O15" s="514"/>
      <c r="P15" s="514"/>
      <c r="Q15" s="514"/>
      <c r="R15" s="514"/>
      <c r="S15" s="514"/>
      <c r="T15" s="514"/>
      <c r="U15" s="514"/>
      <c r="V15" s="514"/>
    </row>
    <row r="16" spans="1:31" ht="19.5" customHeight="1" thickBot="1">
      <c r="A16"/>
      <c r="B16" s="584"/>
      <c r="C16" s="495"/>
      <c r="D16" s="476"/>
      <c r="E16" s="476"/>
      <c r="F16" s="477"/>
      <c r="G16" s="478"/>
      <c r="H16" s="479"/>
      <c r="I16" s="485"/>
      <c r="J16" s="486"/>
      <c r="K16" s="486"/>
      <c r="L16" s="487"/>
      <c r="M16" s="480"/>
      <c r="N16" s="481"/>
      <c r="O16" s="481"/>
      <c r="P16" s="481"/>
      <c r="Q16" s="481"/>
      <c r="R16" s="481"/>
      <c r="S16" s="481"/>
      <c r="T16" s="481"/>
      <c r="U16" s="481"/>
      <c r="V16" s="481"/>
      <c r="X16" s="544" t="s">
        <v>18</v>
      </c>
      <c r="Y16" s="544"/>
      <c r="Z16" s="544"/>
      <c r="AA16" s="544"/>
      <c r="AB16" s="544"/>
      <c r="AC16" s="544"/>
      <c r="AD16" s="544"/>
      <c r="AE16" s="544"/>
    </row>
    <row r="17" spans="1:31" ht="19.5" customHeight="1">
      <c r="A17"/>
      <c r="B17" s="584"/>
      <c r="C17" s="528" t="s">
        <v>179</v>
      </c>
      <c r="D17" s="469"/>
      <c r="E17" s="469"/>
      <c r="F17" s="470" t="s">
        <v>180</v>
      </c>
      <c r="G17" s="471"/>
      <c r="H17" s="472"/>
      <c r="I17" s="482">
        <f>I36-C17*-AF36</f>
        <v>-0.017361111111112437</v>
      </c>
      <c r="J17" s="483"/>
      <c r="K17" s="483"/>
      <c r="L17" s="484"/>
      <c r="M17" s="473" t="s">
        <v>96</v>
      </c>
      <c r="N17" s="474"/>
      <c r="O17" s="474"/>
      <c r="P17" s="474"/>
      <c r="Q17" s="474"/>
      <c r="R17" s="474"/>
      <c r="S17" s="474"/>
      <c r="T17" s="474"/>
      <c r="U17" s="474"/>
      <c r="V17" s="474"/>
      <c r="X17" s="544"/>
      <c r="Y17" s="544"/>
      <c r="Z17" s="544"/>
      <c r="AA17" s="544"/>
      <c r="AB17" s="544"/>
      <c r="AC17" s="544"/>
      <c r="AD17" s="544"/>
      <c r="AE17" s="544"/>
    </row>
    <row r="18" spans="1:31" ht="19.5" customHeight="1">
      <c r="A18"/>
      <c r="B18" s="584"/>
      <c r="C18" s="508"/>
      <c r="D18" s="509"/>
      <c r="E18" s="509"/>
      <c r="F18" s="510"/>
      <c r="G18" s="511"/>
      <c r="H18" s="512"/>
      <c r="I18" s="515"/>
      <c r="J18" s="516"/>
      <c r="K18" s="516"/>
      <c r="L18" s="517"/>
      <c r="M18" s="513"/>
      <c r="N18" s="514"/>
      <c r="O18" s="514"/>
      <c r="P18" s="514"/>
      <c r="Q18" s="514"/>
      <c r="R18" s="514"/>
      <c r="S18" s="514"/>
      <c r="T18" s="514"/>
      <c r="U18" s="514"/>
      <c r="V18" s="514"/>
      <c r="X18" s="544"/>
      <c r="Y18" s="544"/>
      <c r="Z18" s="544"/>
      <c r="AA18" s="544"/>
      <c r="AB18" s="544"/>
      <c r="AC18" s="544"/>
      <c r="AD18" s="544"/>
      <c r="AE18" s="544"/>
    </row>
    <row r="19" spans="1:22" ht="19.5" customHeight="1">
      <c r="A19"/>
      <c r="B19" s="584"/>
      <c r="C19" s="508" t="s">
        <v>26</v>
      </c>
      <c r="D19" s="509"/>
      <c r="E19" s="509"/>
      <c r="F19" s="510"/>
      <c r="G19" s="511"/>
      <c r="H19" s="512"/>
      <c r="I19" s="482">
        <f>I36-C19*-AF36</f>
        <v>-0.010416666666667462</v>
      </c>
      <c r="J19" s="483"/>
      <c r="K19" s="483"/>
      <c r="L19" s="484"/>
      <c r="M19" s="513" t="s">
        <v>95</v>
      </c>
      <c r="N19" s="514"/>
      <c r="O19" s="514"/>
      <c r="P19" s="514"/>
      <c r="Q19" s="514"/>
      <c r="R19" s="514"/>
      <c r="S19" s="514"/>
      <c r="T19" s="514"/>
      <c r="U19" s="514"/>
      <c r="V19" s="514"/>
    </row>
    <row r="20" spans="1:22" ht="19.5" customHeight="1" thickBot="1">
      <c r="A20"/>
      <c r="B20" s="584"/>
      <c r="C20" s="495"/>
      <c r="D20" s="476"/>
      <c r="E20" s="476"/>
      <c r="F20" s="477"/>
      <c r="G20" s="478"/>
      <c r="H20" s="479"/>
      <c r="I20" s="485"/>
      <c r="J20" s="486"/>
      <c r="K20" s="486"/>
      <c r="L20" s="487"/>
      <c r="M20" s="480" t="s">
        <v>27</v>
      </c>
      <c r="N20" s="481"/>
      <c r="O20" s="481"/>
      <c r="P20" s="481"/>
      <c r="Q20" s="481"/>
      <c r="R20" s="481"/>
      <c r="S20" s="481"/>
      <c r="T20" s="481"/>
      <c r="U20" s="481"/>
      <c r="V20" s="481"/>
    </row>
    <row r="21" spans="1:22" ht="19.5" customHeight="1" thickBot="1">
      <c r="A21"/>
      <c r="B21" s="585"/>
      <c r="C21" s="530" t="s">
        <v>28</v>
      </c>
      <c r="D21" s="531"/>
      <c r="E21" s="531"/>
      <c r="F21" s="532"/>
      <c r="G21" s="533"/>
      <c r="H21" s="534"/>
      <c r="I21" s="482">
        <f>I36-C21*-AF36</f>
        <v>-0.010416666666667462</v>
      </c>
      <c r="J21" s="483"/>
      <c r="K21" s="483"/>
      <c r="L21" s="484"/>
      <c r="M21" s="535" t="s">
        <v>97</v>
      </c>
      <c r="N21" s="536"/>
      <c r="O21" s="536"/>
      <c r="P21" s="536"/>
      <c r="Q21" s="536"/>
      <c r="R21" s="536"/>
      <c r="S21" s="536"/>
      <c r="T21" s="536"/>
      <c r="U21" s="536"/>
      <c r="V21" s="536"/>
    </row>
    <row r="22" spans="1:22" ht="4.5" customHeight="1" thickBot="1">
      <c r="A22"/>
      <c r="B22" s="35"/>
      <c r="C22" s="537"/>
      <c r="D22" s="538"/>
      <c r="E22" s="538"/>
      <c r="F22" s="539"/>
      <c r="G22" s="540"/>
      <c r="H22" s="541"/>
      <c r="I22" s="502"/>
      <c r="J22" s="503"/>
      <c r="K22" s="503"/>
      <c r="L22" s="504"/>
      <c r="M22" s="542"/>
      <c r="N22" s="543"/>
      <c r="O22" s="543"/>
      <c r="P22" s="543"/>
      <c r="Q22" s="543"/>
      <c r="R22" s="543"/>
      <c r="S22" s="543"/>
      <c r="T22" s="543"/>
      <c r="U22" s="543"/>
      <c r="V22" s="543"/>
    </row>
    <row r="23" spans="1:31" ht="19.5" customHeight="1">
      <c r="A23"/>
      <c r="B23" s="35"/>
      <c r="C23" s="529" t="s">
        <v>29</v>
      </c>
      <c r="D23" s="489"/>
      <c r="E23" s="489"/>
      <c r="F23" s="490" t="s">
        <v>30</v>
      </c>
      <c r="G23" s="491"/>
      <c r="H23" s="492"/>
      <c r="I23" s="482">
        <f>I36-C23*-AF36</f>
        <v>-0.004861111111111482</v>
      </c>
      <c r="J23" s="483"/>
      <c r="K23" s="483"/>
      <c r="L23" s="484"/>
      <c r="M23" s="493" t="s">
        <v>31</v>
      </c>
      <c r="N23" s="494"/>
      <c r="O23" s="494"/>
      <c r="P23" s="494"/>
      <c r="Q23" s="494"/>
      <c r="R23" s="494"/>
      <c r="S23" s="494"/>
      <c r="T23" s="494"/>
      <c r="U23" s="494"/>
      <c r="V23" s="494"/>
      <c r="X23" s="544" t="s">
        <v>112</v>
      </c>
      <c r="Y23" s="544"/>
      <c r="Z23" s="544"/>
      <c r="AA23" s="544"/>
      <c r="AB23" s="544"/>
      <c r="AC23" s="544"/>
      <c r="AD23" s="544"/>
      <c r="AE23" s="544"/>
    </row>
    <row r="24" spans="1:31" ht="19.5" customHeight="1">
      <c r="A24"/>
      <c r="B24" s="583" t="s">
        <v>32</v>
      </c>
      <c r="C24" s="508"/>
      <c r="D24" s="509"/>
      <c r="E24" s="509"/>
      <c r="F24" s="510"/>
      <c r="G24" s="511"/>
      <c r="H24" s="512"/>
      <c r="I24" s="515"/>
      <c r="J24" s="516"/>
      <c r="K24" s="516"/>
      <c r="L24" s="517"/>
      <c r="M24" s="513"/>
      <c r="N24" s="514"/>
      <c r="O24" s="514"/>
      <c r="P24" s="514"/>
      <c r="Q24" s="514"/>
      <c r="R24" s="514"/>
      <c r="S24" s="514"/>
      <c r="T24" s="514"/>
      <c r="U24" s="514"/>
      <c r="V24" s="514"/>
      <c r="X24" s="544"/>
      <c r="Y24" s="544"/>
      <c r="Z24" s="544"/>
      <c r="AA24" s="544"/>
      <c r="AB24" s="544"/>
      <c r="AC24" s="544"/>
      <c r="AD24" s="544"/>
      <c r="AE24" s="544"/>
    </row>
    <row r="25" spans="1:31" ht="19.5" customHeight="1" thickBot="1">
      <c r="A25"/>
      <c r="B25" s="583"/>
      <c r="C25" s="495"/>
      <c r="D25" s="476"/>
      <c r="E25" s="476"/>
      <c r="F25" s="477"/>
      <c r="G25" s="478"/>
      <c r="H25" s="479"/>
      <c r="I25" s="485"/>
      <c r="J25" s="486"/>
      <c r="K25" s="486"/>
      <c r="L25" s="487"/>
      <c r="M25" s="480"/>
      <c r="N25" s="481"/>
      <c r="O25" s="481"/>
      <c r="P25" s="481"/>
      <c r="Q25" s="481"/>
      <c r="R25" s="481"/>
      <c r="S25" s="481"/>
      <c r="T25" s="481"/>
      <c r="U25" s="481"/>
      <c r="V25" s="481"/>
      <c r="X25" s="544"/>
      <c r="Y25" s="544"/>
      <c r="Z25" s="544"/>
      <c r="AA25" s="544"/>
      <c r="AB25" s="544"/>
      <c r="AC25" s="544"/>
      <c r="AD25" s="544"/>
      <c r="AE25" s="544"/>
    </row>
    <row r="26" spans="1:22" ht="19.5" customHeight="1">
      <c r="A26"/>
      <c r="B26" s="583"/>
      <c r="C26" s="528" t="s">
        <v>33</v>
      </c>
      <c r="D26" s="469"/>
      <c r="E26" s="469"/>
      <c r="F26" s="470" t="s">
        <v>34</v>
      </c>
      <c r="G26" s="471"/>
      <c r="H26" s="472"/>
      <c r="I26" s="482">
        <f>I36-C26*-AF36</f>
        <v>-0.00277777777777799</v>
      </c>
      <c r="J26" s="483"/>
      <c r="K26" s="483"/>
      <c r="L26" s="484"/>
      <c r="M26" s="473" t="s">
        <v>99</v>
      </c>
      <c r="N26" s="474"/>
      <c r="O26" s="474"/>
      <c r="P26" s="474"/>
      <c r="Q26" s="474"/>
      <c r="R26" s="474"/>
      <c r="S26" s="474"/>
      <c r="T26" s="474"/>
      <c r="U26" s="474"/>
      <c r="V26" s="474"/>
    </row>
    <row r="27" spans="1:22" ht="19.5" customHeight="1">
      <c r="A27"/>
      <c r="B27" s="583"/>
      <c r="C27" s="508"/>
      <c r="D27" s="509"/>
      <c r="E27" s="509"/>
      <c r="F27" s="510"/>
      <c r="G27" s="511"/>
      <c r="H27" s="512"/>
      <c r="I27" s="515"/>
      <c r="J27" s="516"/>
      <c r="K27" s="516"/>
      <c r="L27" s="517"/>
      <c r="M27" s="513"/>
      <c r="N27" s="514"/>
      <c r="O27" s="514"/>
      <c r="P27" s="514"/>
      <c r="Q27" s="514"/>
      <c r="R27" s="514"/>
      <c r="S27" s="514"/>
      <c r="T27" s="514"/>
      <c r="U27" s="514"/>
      <c r="V27" s="514"/>
    </row>
    <row r="28" spans="1:31" ht="19.5" customHeight="1" thickBot="1">
      <c r="A28"/>
      <c r="B28" s="583"/>
      <c r="C28" s="495"/>
      <c r="D28" s="476"/>
      <c r="E28" s="476"/>
      <c r="F28" s="477"/>
      <c r="G28" s="478"/>
      <c r="H28" s="479"/>
      <c r="I28" s="485"/>
      <c r="J28" s="486"/>
      <c r="K28" s="486"/>
      <c r="L28" s="487"/>
      <c r="M28" s="480"/>
      <c r="N28" s="481"/>
      <c r="O28" s="481"/>
      <c r="P28" s="481"/>
      <c r="Q28" s="481"/>
      <c r="R28" s="481"/>
      <c r="S28" s="481"/>
      <c r="T28" s="481"/>
      <c r="U28" s="481"/>
      <c r="V28" s="481"/>
      <c r="X28" s="544" t="s">
        <v>113</v>
      </c>
      <c r="Y28" s="544"/>
      <c r="Z28" s="544"/>
      <c r="AA28" s="544"/>
      <c r="AB28" s="544"/>
      <c r="AC28" s="544"/>
      <c r="AD28" s="544"/>
      <c r="AE28" s="544"/>
    </row>
    <row r="29" spans="1:31" ht="19.5" customHeight="1">
      <c r="A29"/>
      <c r="B29" s="583"/>
      <c r="C29" s="528" t="s">
        <v>35</v>
      </c>
      <c r="D29" s="469"/>
      <c r="E29" s="469"/>
      <c r="F29" s="470" t="s">
        <v>36</v>
      </c>
      <c r="G29" s="471"/>
      <c r="H29" s="472"/>
      <c r="I29" s="482">
        <f>I36-C29*-AF36</f>
        <v>-0.0020833333333334925</v>
      </c>
      <c r="J29" s="483"/>
      <c r="K29" s="483"/>
      <c r="L29" s="484"/>
      <c r="M29" s="473" t="s">
        <v>98</v>
      </c>
      <c r="N29" s="474"/>
      <c r="O29" s="474"/>
      <c r="P29" s="474"/>
      <c r="Q29" s="474"/>
      <c r="R29" s="474"/>
      <c r="S29" s="474"/>
      <c r="T29" s="474"/>
      <c r="U29" s="474"/>
      <c r="V29" s="474"/>
      <c r="X29" s="544"/>
      <c r="Y29" s="544"/>
      <c r="Z29" s="544"/>
      <c r="AA29" s="544"/>
      <c r="AB29" s="544"/>
      <c r="AC29" s="544"/>
      <c r="AD29" s="544"/>
      <c r="AE29" s="544"/>
    </row>
    <row r="30" spans="1:31" ht="19.5" customHeight="1">
      <c r="A30"/>
      <c r="B30" s="583"/>
      <c r="C30" s="508"/>
      <c r="D30" s="509"/>
      <c r="E30" s="509"/>
      <c r="F30" s="510"/>
      <c r="G30" s="511"/>
      <c r="H30" s="512"/>
      <c r="I30" s="515"/>
      <c r="J30" s="516"/>
      <c r="K30" s="516"/>
      <c r="L30" s="517"/>
      <c r="M30" s="513"/>
      <c r="N30" s="514"/>
      <c r="O30" s="514"/>
      <c r="P30" s="514"/>
      <c r="Q30" s="514"/>
      <c r="R30" s="514"/>
      <c r="S30" s="514"/>
      <c r="T30" s="514"/>
      <c r="U30" s="514"/>
      <c r="V30" s="514"/>
      <c r="X30" s="43"/>
      <c r="Y30" s="43"/>
      <c r="Z30" s="43"/>
      <c r="AA30" s="43"/>
      <c r="AB30" s="43"/>
      <c r="AC30" s="43"/>
      <c r="AD30" s="43"/>
      <c r="AE30" s="43"/>
    </row>
    <row r="31" spans="1:31" ht="19.5" customHeight="1" thickBot="1">
      <c r="A31"/>
      <c r="B31" s="583"/>
      <c r="C31" s="495"/>
      <c r="D31" s="476"/>
      <c r="E31" s="476"/>
      <c r="F31" s="477"/>
      <c r="G31" s="478"/>
      <c r="H31" s="479"/>
      <c r="I31" s="485"/>
      <c r="J31" s="486"/>
      <c r="K31" s="486"/>
      <c r="L31" s="487"/>
      <c r="M31" s="480"/>
      <c r="N31" s="481"/>
      <c r="O31" s="481"/>
      <c r="P31" s="481"/>
      <c r="Q31" s="481"/>
      <c r="R31" s="481"/>
      <c r="S31" s="481"/>
      <c r="T31" s="481"/>
      <c r="U31" s="481"/>
      <c r="V31" s="481"/>
      <c r="X31" s="544" t="s">
        <v>114</v>
      </c>
      <c r="Y31" s="544"/>
      <c r="Z31" s="544"/>
      <c r="AA31" s="544"/>
      <c r="AB31" s="544"/>
      <c r="AC31" s="544"/>
      <c r="AD31" s="544"/>
      <c r="AE31" s="544"/>
    </row>
    <row r="32" spans="1:31" ht="19.5" customHeight="1">
      <c r="A32"/>
      <c r="B32" s="583"/>
      <c r="C32" s="528" t="s">
        <v>37</v>
      </c>
      <c r="D32" s="469"/>
      <c r="E32" s="469"/>
      <c r="F32" s="470" t="s">
        <v>38</v>
      </c>
      <c r="G32" s="471"/>
      <c r="H32" s="472"/>
      <c r="I32" s="482">
        <f>I36-C32*-AF36</f>
        <v>-0.001388888888888995</v>
      </c>
      <c r="J32" s="483"/>
      <c r="K32" s="483"/>
      <c r="L32" s="484"/>
      <c r="M32" s="473" t="s">
        <v>39</v>
      </c>
      <c r="N32" s="474"/>
      <c r="O32" s="474"/>
      <c r="P32" s="474"/>
      <c r="Q32" s="474"/>
      <c r="R32" s="474"/>
      <c r="S32" s="474"/>
      <c r="T32" s="474"/>
      <c r="U32" s="474"/>
      <c r="V32" s="474"/>
      <c r="X32" s="544"/>
      <c r="Y32" s="544"/>
      <c r="Z32" s="544"/>
      <c r="AA32" s="544"/>
      <c r="AB32" s="544"/>
      <c r="AC32" s="544"/>
      <c r="AD32" s="544"/>
      <c r="AE32" s="544"/>
    </row>
    <row r="33" spans="1:22" ht="19.5" customHeight="1">
      <c r="A33"/>
      <c r="B33" s="583"/>
      <c r="C33" s="508"/>
      <c r="D33" s="509"/>
      <c r="E33" s="509"/>
      <c r="F33" s="510"/>
      <c r="G33" s="511"/>
      <c r="H33" s="512"/>
      <c r="I33" s="515"/>
      <c r="J33" s="516"/>
      <c r="K33" s="516"/>
      <c r="L33" s="517"/>
      <c r="M33" s="513" t="s">
        <v>100</v>
      </c>
      <c r="N33" s="514"/>
      <c r="O33" s="514"/>
      <c r="P33" s="514"/>
      <c r="Q33" s="514"/>
      <c r="R33" s="514"/>
      <c r="S33" s="514"/>
      <c r="T33" s="514"/>
      <c r="U33" s="514"/>
      <c r="V33" s="514"/>
    </row>
    <row r="34" spans="1:22" ht="19.5" customHeight="1" thickBot="1">
      <c r="A34"/>
      <c r="B34" s="36"/>
      <c r="C34" s="495"/>
      <c r="D34" s="476"/>
      <c r="E34" s="476"/>
      <c r="F34" s="477"/>
      <c r="G34" s="478"/>
      <c r="H34" s="479"/>
      <c r="I34" s="485"/>
      <c r="J34" s="486"/>
      <c r="K34" s="486"/>
      <c r="L34" s="487"/>
      <c r="M34" s="480"/>
      <c r="N34" s="481"/>
      <c r="O34" s="481"/>
      <c r="P34" s="481"/>
      <c r="Q34" s="481"/>
      <c r="R34" s="481"/>
      <c r="S34" s="481"/>
      <c r="T34" s="481"/>
      <c r="U34" s="481"/>
      <c r="V34" s="481"/>
    </row>
    <row r="35" spans="1:33" ht="4.5" customHeight="1" thickBot="1">
      <c r="A35"/>
      <c r="B35" s="37"/>
      <c r="C35" s="518"/>
      <c r="D35" s="519"/>
      <c r="E35" s="519"/>
      <c r="F35" s="520"/>
      <c r="G35" s="521"/>
      <c r="H35" s="522"/>
      <c r="I35" s="525"/>
      <c r="J35" s="526"/>
      <c r="K35" s="526"/>
      <c r="L35" s="527"/>
      <c r="M35" s="523"/>
      <c r="N35" s="524"/>
      <c r="O35" s="524"/>
      <c r="P35" s="524"/>
      <c r="Q35" s="524"/>
      <c r="R35" s="524"/>
      <c r="S35" s="524"/>
      <c r="T35" s="524"/>
      <c r="U35" s="524"/>
      <c r="V35" s="524"/>
      <c r="AG35" s="2">
        <v>0.0006944444444444975</v>
      </c>
    </row>
    <row r="36" spans="1:32" ht="19.5" customHeight="1">
      <c r="A36"/>
      <c r="B36" s="37"/>
      <c r="C36" s="488" t="s">
        <v>40</v>
      </c>
      <c r="D36" s="489"/>
      <c r="E36" s="489"/>
      <c r="F36" s="490" t="s">
        <v>41</v>
      </c>
      <c r="G36" s="491"/>
      <c r="H36" s="492"/>
      <c r="I36" s="505">
        <f>E6</f>
        <v>0</v>
      </c>
      <c r="J36" s="506"/>
      <c r="K36" s="506"/>
      <c r="L36" s="507"/>
      <c r="M36" s="493" t="s">
        <v>42</v>
      </c>
      <c r="N36" s="494"/>
      <c r="O36" s="494"/>
      <c r="P36" s="494"/>
      <c r="Q36" s="494"/>
      <c r="R36" s="494"/>
      <c r="S36" s="494"/>
      <c r="T36" s="494"/>
      <c r="U36" s="494"/>
      <c r="V36" s="494"/>
      <c r="Y36" s="68"/>
      <c r="AF36" s="2">
        <v>0.0006944444444444975</v>
      </c>
    </row>
    <row r="37" spans="1:25" ht="19.5" customHeight="1">
      <c r="A37"/>
      <c r="B37" s="576" t="s">
        <v>117</v>
      </c>
      <c r="C37" s="508"/>
      <c r="D37" s="509"/>
      <c r="E37" s="509"/>
      <c r="F37" s="510"/>
      <c r="G37" s="511"/>
      <c r="H37" s="512"/>
      <c r="I37" s="515"/>
      <c r="J37" s="516"/>
      <c r="K37" s="516"/>
      <c r="L37" s="517"/>
      <c r="M37" s="513"/>
      <c r="N37" s="514"/>
      <c r="O37" s="514"/>
      <c r="P37" s="514"/>
      <c r="Q37" s="514"/>
      <c r="R37" s="514"/>
      <c r="S37" s="514"/>
      <c r="T37" s="514"/>
      <c r="U37" s="514"/>
      <c r="V37" s="514"/>
      <c r="Y37" s="68"/>
    </row>
    <row r="38" spans="1:22" ht="19.5" customHeight="1">
      <c r="A38"/>
      <c r="B38" s="576"/>
      <c r="C38" s="508"/>
      <c r="D38" s="509"/>
      <c r="E38" s="509"/>
      <c r="F38" s="510"/>
      <c r="G38" s="511"/>
      <c r="H38" s="512"/>
      <c r="I38" s="515"/>
      <c r="J38" s="516"/>
      <c r="K38" s="516"/>
      <c r="L38" s="517"/>
      <c r="M38" s="513"/>
      <c r="N38" s="514"/>
      <c r="O38" s="514"/>
      <c r="P38" s="514"/>
      <c r="Q38" s="514"/>
      <c r="R38" s="514"/>
      <c r="S38" s="514"/>
      <c r="T38" s="514"/>
      <c r="U38" s="514"/>
      <c r="V38" s="514"/>
    </row>
    <row r="39" spans="1:22" ht="19.5" customHeight="1" thickBot="1">
      <c r="A39"/>
      <c r="B39" s="576"/>
      <c r="C39" s="495"/>
      <c r="D39" s="476"/>
      <c r="E39" s="476"/>
      <c r="F39" s="477"/>
      <c r="G39" s="478"/>
      <c r="H39" s="479"/>
      <c r="I39" s="485"/>
      <c r="J39" s="486"/>
      <c r="K39" s="486"/>
      <c r="L39" s="487"/>
      <c r="M39" s="480" t="s">
        <v>101</v>
      </c>
      <c r="N39" s="481"/>
      <c r="O39" s="481"/>
      <c r="P39" s="481"/>
      <c r="Q39" s="481"/>
      <c r="R39" s="481"/>
      <c r="S39" s="481"/>
      <c r="T39" s="481"/>
      <c r="U39" s="481"/>
      <c r="V39" s="481"/>
    </row>
    <row r="40" spans="1:22" ht="19.5" customHeight="1">
      <c r="A40"/>
      <c r="B40" s="576"/>
      <c r="C40" s="468" t="s">
        <v>43</v>
      </c>
      <c r="D40" s="469"/>
      <c r="E40" s="469"/>
      <c r="F40" s="470" t="s">
        <v>44</v>
      </c>
      <c r="G40" s="471"/>
      <c r="H40" s="472"/>
      <c r="I40" s="505">
        <f>I36+45*AF36</f>
        <v>0.03125000000000239</v>
      </c>
      <c r="J40" s="506"/>
      <c r="K40" s="506"/>
      <c r="L40" s="507"/>
      <c r="M40" s="473" t="s">
        <v>45</v>
      </c>
      <c r="N40" s="474"/>
      <c r="O40" s="474"/>
      <c r="P40" s="474"/>
      <c r="Q40" s="474"/>
      <c r="R40" s="474"/>
      <c r="S40" s="474"/>
      <c r="T40" s="474"/>
      <c r="U40" s="474"/>
      <c r="V40" s="474"/>
    </row>
    <row r="41" spans="1:31" ht="19.5" customHeight="1" thickBot="1">
      <c r="A41"/>
      <c r="B41" s="576"/>
      <c r="C41" s="495"/>
      <c r="D41" s="476"/>
      <c r="E41" s="476"/>
      <c r="F41" s="477"/>
      <c r="G41" s="478"/>
      <c r="H41" s="479"/>
      <c r="I41" s="485"/>
      <c r="J41" s="486"/>
      <c r="K41" s="486"/>
      <c r="L41" s="487"/>
      <c r="M41" s="480"/>
      <c r="N41" s="481"/>
      <c r="O41" s="481"/>
      <c r="P41" s="481"/>
      <c r="Q41" s="481"/>
      <c r="R41" s="481"/>
      <c r="S41" s="481"/>
      <c r="T41" s="481"/>
      <c r="U41" s="481"/>
      <c r="V41" s="481"/>
      <c r="X41" s="544" t="s">
        <v>115</v>
      </c>
      <c r="Y41" s="544"/>
      <c r="Z41" s="544"/>
      <c r="AA41" s="544"/>
      <c r="AB41" s="544"/>
      <c r="AC41" s="544"/>
      <c r="AD41" s="544"/>
      <c r="AE41" s="544"/>
    </row>
    <row r="42" spans="1:31" ht="19.5" customHeight="1">
      <c r="A42"/>
      <c r="B42" s="576"/>
      <c r="C42" s="468" t="s">
        <v>46</v>
      </c>
      <c r="D42" s="469"/>
      <c r="E42" s="469"/>
      <c r="F42" s="470" t="s">
        <v>41</v>
      </c>
      <c r="G42" s="471"/>
      <c r="H42" s="472"/>
      <c r="I42" s="482">
        <f>I36+60*AF36</f>
        <v>0.04166666666666985</v>
      </c>
      <c r="J42" s="483"/>
      <c r="K42" s="483"/>
      <c r="L42" s="484"/>
      <c r="M42" s="473" t="s">
        <v>102</v>
      </c>
      <c r="N42" s="474"/>
      <c r="O42" s="474"/>
      <c r="P42" s="474"/>
      <c r="Q42" s="474"/>
      <c r="R42" s="474"/>
      <c r="S42" s="474"/>
      <c r="T42" s="474"/>
      <c r="U42" s="474"/>
      <c r="V42" s="474"/>
      <c r="X42" s="544"/>
      <c r="Y42" s="544"/>
      <c r="Z42" s="544"/>
      <c r="AA42" s="544"/>
      <c r="AB42" s="544"/>
      <c r="AC42" s="544"/>
      <c r="AD42" s="544"/>
      <c r="AE42" s="544"/>
    </row>
    <row r="43" spans="1:22" ht="19.5" customHeight="1">
      <c r="A43"/>
      <c r="B43" s="576"/>
      <c r="C43" s="577"/>
      <c r="D43" s="509"/>
      <c r="E43" s="509"/>
      <c r="F43" s="510"/>
      <c r="G43" s="511"/>
      <c r="H43" s="512"/>
      <c r="I43" s="515"/>
      <c r="J43" s="516"/>
      <c r="K43" s="516"/>
      <c r="L43" s="517"/>
      <c r="M43" s="513"/>
      <c r="N43" s="514"/>
      <c r="O43" s="514"/>
      <c r="P43" s="514"/>
      <c r="Q43" s="514"/>
      <c r="R43" s="514"/>
      <c r="S43" s="514"/>
      <c r="T43" s="514"/>
      <c r="U43" s="514"/>
      <c r="V43" s="514"/>
    </row>
    <row r="44" spans="1:22" ht="19.5" customHeight="1">
      <c r="A44"/>
      <c r="B44" s="576"/>
      <c r="C44" s="577" t="s">
        <v>47</v>
      </c>
      <c r="D44" s="509"/>
      <c r="E44" s="509"/>
      <c r="F44" s="510"/>
      <c r="G44" s="511"/>
      <c r="H44" s="512"/>
      <c r="I44" s="515">
        <f>I36+75*AF36</f>
        <v>0.05208333333333731</v>
      </c>
      <c r="J44" s="516"/>
      <c r="K44" s="516"/>
      <c r="L44" s="517"/>
      <c r="M44" s="513" t="s">
        <v>103</v>
      </c>
      <c r="N44" s="514"/>
      <c r="O44" s="514"/>
      <c r="P44" s="514"/>
      <c r="Q44" s="514"/>
      <c r="R44" s="514"/>
      <c r="S44" s="514"/>
      <c r="T44" s="514"/>
      <c r="U44" s="514"/>
      <c r="V44" s="514"/>
    </row>
    <row r="45" spans="1:22" ht="19.5" customHeight="1" thickBot="1">
      <c r="A45"/>
      <c r="B45" s="38"/>
      <c r="C45" s="495"/>
      <c r="D45" s="476"/>
      <c r="E45" s="476"/>
      <c r="F45" s="477"/>
      <c r="G45" s="478"/>
      <c r="H45" s="479"/>
      <c r="I45" s="485"/>
      <c r="J45" s="486"/>
      <c r="K45" s="486"/>
      <c r="L45" s="487"/>
      <c r="M45" s="480"/>
      <c r="N45" s="481"/>
      <c r="O45" s="481"/>
      <c r="P45" s="481"/>
      <c r="Q45" s="481"/>
      <c r="R45" s="481"/>
      <c r="S45" s="481"/>
      <c r="T45" s="481"/>
      <c r="U45" s="481"/>
      <c r="V45" s="481"/>
    </row>
    <row r="46" spans="1:22" ht="4.5" customHeight="1" thickBot="1">
      <c r="A46"/>
      <c r="B46" s="35"/>
      <c r="C46" s="496"/>
      <c r="D46" s="496"/>
      <c r="E46" s="496"/>
      <c r="F46" s="497"/>
      <c r="G46" s="498"/>
      <c r="H46" s="499"/>
      <c r="I46" s="502"/>
      <c r="J46" s="503"/>
      <c r="K46" s="503"/>
      <c r="L46" s="504"/>
      <c r="M46" s="500"/>
      <c r="N46" s="501"/>
      <c r="O46" s="501"/>
      <c r="P46" s="501"/>
      <c r="Q46" s="501"/>
      <c r="R46" s="501"/>
      <c r="S46" s="501"/>
      <c r="T46" s="501"/>
      <c r="U46" s="501"/>
      <c r="V46" s="501"/>
    </row>
    <row r="47" spans="1:22" ht="19.5" customHeight="1">
      <c r="A47"/>
      <c r="B47" s="466" t="s">
        <v>2</v>
      </c>
      <c r="C47" s="488" t="s">
        <v>48</v>
      </c>
      <c r="D47" s="489"/>
      <c r="E47" s="489"/>
      <c r="F47" s="490"/>
      <c r="G47" s="491"/>
      <c r="H47" s="492"/>
      <c r="I47" s="482">
        <f>I36+C47*AF36</f>
        <v>0.07291666666667224</v>
      </c>
      <c r="J47" s="483"/>
      <c r="K47" s="483"/>
      <c r="L47" s="484"/>
      <c r="M47" s="493" t="s">
        <v>104</v>
      </c>
      <c r="N47" s="494"/>
      <c r="O47" s="494"/>
      <c r="P47" s="494"/>
      <c r="Q47" s="494"/>
      <c r="R47" s="494"/>
      <c r="S47" s="494"/>
      <c r="T47" s="494"/>
      <c r="U47" s="494"/>
      <c r="V47" s="494"/>
    </row>
    <row r="48" spans="1:31" ht="19.5" customHeight="1" thickBot="1">
      <c r="A48"/>
      <c r="B48" s="466"/>
      <c r="C48" s="495"/>
      <c r="D48" s="476"/>
      <c r="E48" s="476"/>
      <c r="F48" s="477"/>
      <c r="G48" s="478"/>
      <c r="H48" s="479"/>
      <c r="I48" s="485"/>
      <c r="J48" s="486"/>
      <c r="K48" s="486"/>
      <c r="L48" s="487"/>
      <c r="M48" s="480" t="s">
        <v>105</v>
      </c>
      <c r="N48" s="481"/>
      <c r="O48" s="481"/>
      <c r="P48" s="481"/>
      <c r="Q48" s="481"/>
      <c r="R48" s="481"/>
      <c r="S48" s="481"/>
      <c r="T48" s="481"/>
      <c r="U48" s="481"/>
      <c r="V48" s="481"/>
      <c r="X48" s="544" t="s">
        <v>116</v>
      </c>
      <c r="Y48" s="544"/>
      <c r="Z48" s="544"/>
      <c r="AA48" s="544"/>
      <c r="AB48" s="544"/>
      <c r="AC48" s="544"/>
      <c r="AD48" s="544"/>
      <c r="AE48" s="544"/>
    </row>
    <row r="49" spans="1:31" ht="19.5" customHeight="1">
      <c r="A49"/>
      <c r="B49" s="466"/>
      <c r="C49" s="468" t="s">
        <v>49</v>
      </c>
      <c r="D49" s="469"/>
      <c r="E49" s="469"/>
      <c r="F49" s="470"/>
      <c r="G49" s="471"/>
      <c r="H49" s="472"/>
      <c r="I49" s="482">
        <f>I36+C49*AF36</f>
        <v>0.09375000000000716</v>
      </c>
      <c r="J49" s="483"/>
      <c r="K49" s="483"/>
      <c r="L49" s="484"/>
      <c r="M49" s="473" t="s">
        <v>106</v>
      </c>
      <c r="N49" s="474"/>
      <c r="O49" s="474"/>
      <c r="P49" s="474"/>
      <c r="Q49" s="474"/>
      <c r="R49" s="474"/>
      <c r="S49" s="474"/>
      <c r="T49" s="474"/>
      <c r="U49" s="474"/>
      <c r="V49" s="474"/>
      <c r="X49" s="544"/>
      <c r="Y49" s="544"/>
      <c r="Z49" s="544"/>
      <c r="AA49" s="544"/>
      <c r="AB49" s="544"/>
      <c r="AC49" s="544"/>
      <c r="AD49" s="544"/>
      <c r="AE49" s="544"/>
    </row>
    <row r="50" spans="1:22" ht="19.5" customHeight="1" thickBot="1">
      <c r="A50"/>
      <c r="B50" s="467"/>
      <c r="C50" s="475"/>
      <c r="D50" s="476"/>
      <c r="E50" s="476"/>
      <c r="F50" s="477"/>
      <c r="G50" s="478"/>
      <c r="H50" s="479"/>
      <c r="I50" s="485"/>
      <c r="J50" s="486"/>
      <c r="K50" s="486"/>
      <c r="L50" s="487"/>
      <c r="M50" s="480"/>
      <c r="N50" s="481"/>
      <c r="O50" s="481"/>
      <c r="P50" s="481"/>
      <c r="Q50" s="481"/>
      <c r="R50" s="481"/>
      <c r="S50" s="481"/>
      <c r="T50" s="481"/>
      <c r="U50" s="481"/>
      <c r="V50" s="481"/>
    </row>
    <row r="51" spans="1:31" ht="19.5" customHeight="1">
      <c r="A51"/>
      <c r="B51"/>
      <c r="C51"/>
      <c r="D51"/>
      <c r="E51"/>
      <c r="F51"/>
      <c r="G51"/>
      <c r="H51"/>
      <c r="I51" s="567"/>
      <c r="J51" s="567"/>
      <c r="K51" s="567"/>
      <c r="L51" s="56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0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0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</sheetData>
  <sheetProtection/>
  <mergeCells count="199">
    <mergeCell ref="X31:AE32"/>
    <mergeCell ref="C42:E42"/>
    <mergeCell ref="A1:O1"/>
    <mergeCell ref="A2:O2"/>
    <mergeCell ref="C16:E16"/>
    <mergeCell ref="C28:E28"/>
    <mergeCell ref="F28:H28"/>
    <mergeCell ref="I28:L28"/>
    <mergeCell ref="N4:R4"/>
    <mergeCell ref="C13:E13"/>
    <mergeCell ref="A6:D6"/>
    <mergeCell ref="B24:B33"/>
    <mergeCell ref="F13:H13"/>
    <mergeCell ref="B11:B21"/>
    <mergeCell ref="C12:E12"/>
    <mergeCell ref="F12:H12"/>
    <mergeCell ref="C30:E30"/>
    <mergeCell ref="C17:E17"/>
    <mergeCell ref="F17:H17"/>
    <mergeCell ref="C19:E19"/>
    <mergeCell ref="I12:L12"/>
    <mergeCell ref="C40:E40"/>
    <mergeCell ref="M38:V38"/>
    <mergeCell ref="M39:V39"/>
    <mergeCell ref="F30:H30"/>
    <mergeCell ref="M30:V30"/>
    <mergeCell ref="C31:E31"/>
    <mergeCell ref="F31:H31"/>
    <mergeCell ref="M31:V31"/>
    <mergeCell ref="I30:L30"/>
    <mergeCell ref="AK5:AL5"/>
    <mergeCell ref="N6:O6"/>
    <mergeCell ref="AG5:AJ5"/>
    <mergeCell ref="X28:AE29"/>
    <mergeCell ref="X23:AE25"/>
    <mergeCell ref="M11:V11"/>
    <mergeCell ref="U6:V6"/>
    <mergeCell ref="N5:O5"/>
    <mergeCell ref="M28:V28"/>
    <mergeCell ref="M29:V29"/>
    <mergeCell ref="I43:L43"/>
    <mergeCell ref="C11:E11"/>
    <mergeCell ref="C9:E9"/>
    <mergeCell ref="C14:E14"/>
    <mergeCell ref="I15:L15"/>
    <mergeCell ref="F16:H16"/>
    <mergeCell ref="C15:E15"/>
    <mergeCell ref="I29:L29"/>
    <mergeCell ref="C29:E29"/>
    <mergeCell ref="F29:H29"/>
    <mergeCell ref="B37:B44"/>
    <mergeCell ref="C44:E44"/>
    <mergeCell ref="F44:H44"/>
    <mergeCell ref="C38:E38"/>
    <mergeCell ref="F38:H38"/>
    <mergeCell ref="C39:E39"/>
    <mergeCell ref="F39:H39"/>
    <mergeCell ref="C43:E43"/>
    <mergeCell ref="F42:H42"/>
    <mergeCell ref="F43:H43"/>
    <mergeCell ref="AA4:AE4"/>
    <mergeCell ref="M12:V12"/>
    <mergeCell ref="F11:H11"/>
    <mergeCell ref="M14:V14"/>
    <mergeCell ref="I13:L13"/>
    <mergeCell ref="I9:L9"/>
    <mergeCell ref="F9:H9"/>
    <mergeCell ref="M9:V9"/>
    <mergeCell ref="I14:L14"/>
    <mergeCell ref="M13:V13"/>
    <mergeCell ref="I51:L51"/>
    <mergeCell ref="I38:L38"/>
    <mergeCell ref="I39:L39"/>
    <mergeCell ref="X41:AE42"/>
    <mergeCell ref="X48:AE49"/>
    <mergeCell ref="I44:L44"/>
    <mergeCell ref="M42:V42"/>
    <mergeCell ref="M43:V43"/>
    <mergeCell ref="M44:V44"/>
    <mergeCell ref="I42:L42"/>
    <mergeCell ref="A4:D4"/>
    <mergeCell ref="A5:D5"/>
    <mergeCell ref="M15:V15"/>
    <mergeCell ref="S4:W4"/>
    <mergeCell ref="E5:M5"/>
    <mergeCell ref="P5:AE5"/>
    <mergeCell ref="X9:AE11"/>
    <mergeCell ref="P6:T6"/>
    <mergeCell ref="X4:Z4"/>
    <mergeCell ref="E4:M4"/>
    <mergeCell ref="X16:AE18"/>
    <mergeCell ref="X12:AE14"/>
    <mergeCell ref="W6:Y6"/>
    <mergeCell ref="Z6:AA6"/>
    <mergeCell ref="AB6:AE6"/>
    <mergeCell ref="F15:H15"/>
    <mergeCell ref="F14:H14"/>
    <mergeCell ref="M16:V16"/>
    <mergeCell ref="E6:M6"/>
    <mergeCell ref="I11:L11"/>
    <mergeCell ref="M17:V17"/>
    <mergeCell ref="I16:L16"/>
    <mergeCell ref="I17:L17"/>
    <mergeCell ref="C18:E18"/>
    <mergeCell ref="F18:H18"/>
    <mergeCell ref="M18:V18"/>
    <mergeCell ref="F19:H19"/>
    <mergeCell ref="M19:V19"/>
    <mergeCell ref="I18:L18"/>
    <mergeCell ref="I19:L19"/>
    <mergeCell ref="C20:E20"/>
    <mergeCell ref="F20:H20"/>
    <mergeCell ref="M20:V20"/>
    <mergeCell ref="C21:E21"/>
    <mergeCell ref="F21:H21"/>
    <mergeCell ref="M21:V21"/>
    <mergeCell ref="I20:L20"/>
    <mergeCell ref="I21:L21"/>
    <mergeCell ref="C22:E22"/>
    <mergeCell ref="F22:H22"/>
    <mergeCell ref="M22:V22"/>
    <mergeCell ref="C23:E23"/>
    <mergeCell ref="F23:H23"/>
    <mergeCell ref="M23:V23"/>
    <mergeCell ref="I22:L22"/>
    <mergeCell ref="I23:L23"/>
    <mergeCell ref="C24:E24"/>
    <mergeCell ref="F24:H24"/>
    <mergeCell ref="M24:V24"/>
    <mergeCell ref="C25:E25"/>
    <mergeCell ref="F25:H25"/>
    <mergeCell ref="M25:V25"/>
    <mergeCell ref="I24:L24"/>
    <mergeCell ref="I25:L25"/>
    <mergeCell ref="C26:E26"/>
    <mergeCell ref="F26:H26"/>
    <mergeCell ref="M26:V26"/>
    <mergeCell ref="C27:E27"/>
    <mergeCell ref="F27:H27"/>
    <mergeCell ref="M27:V27"/>
    <mergeCell ref="I26:L26"/>
    <mergeCell ref="I27:L27"/>
    <mergeCell ref="I31:L31"/>
    <mergeCell ref="F32:H32"/>
    <mergeCell ref="M32:V32"/>
    <mergeCell ref="C33:E33"/>
    <mergeCell ref="F33:H33"/>
    <mergeCell ref="M33:V33"/>
    <mergeCell ref="I32:L32"/>
    <mergeCell ref="I33:L33"/>
    <mergeCell ref="C32:E32"/>
    <mergeCell ref="C34:E34"/>
    <mergeCell ref="F34:H34"/>
    <mergeCell ref="M34:V34"/>
    <mergeCell ref="C35:E35"/>
    <mergeCell ref="F35:H35"/>
    <mergeCell ref="M35:V35"/>
    <mergeCell ref="I34:L34"/>
    <mergeCell ref="I35:L35"/>
    <mergeCell ref="C36:E36"/>
    <mergeCell ref="F36:H36"/>
    <mergeCell ref="M36:V36"/>
    <mergeCell ref="C37:E37"/>
    <mergeCell ref="F37:H37"/>
    <mergeCell ref="M37:V37"/>
    <mergeCell ref="I36:L36"/>
    <mergeCell ref="I37:L37"/>
    <mergeCell ref="F40:H40"/>
    <mergeCell ref="M40:V40"/>
    <mergeCell ref="C41:E41"/>
    <mergeCell ref="F41:H41"/>
    <mergeCell ref="M41:V41"/>
    <mergeCell ref="I40:L40"/>
    <mergeCell ref="I41:L41"/>
    <mergeCell ref="F45:H45"/>
    <mergeCell ref="M45:V45"/>
    <mergeCell ref="C46:E46"/>
    <mergeCell ref="F46:H46"/>
    <mergeCell ref="M46:V46"/>
    <mergeCell ref="I45:L45"/>
    <mergeCell ref="I46:L46"/>
    <mergeCell ref="C45:E45"/>
    <mergeCell ref="F47:H47"/>
    <mergeCell ref="M47:V47"/>
    <mergeCell ref="C48:E48"/>
    <mergeCell ref="F48:H48"/>
    <mergeCell ref="M48:V48"/>
    <mergeCell ref="I47:L47"/>
    <mergeCell ref="I48:L48"/>
    <mergeCell ref="B47:B50"/>
    <mergeCell ref="C49:E49"/>
    <mergeCell ref="F49:H49"/>
    <mergeCell ref="M49:V49"/>
    <mergeCell ref="C50:E50"/>
    <mergeCell ref="F50:H50"/>
    <mergeCell ref="M50:V50"/>
    <mergeCell ref="I49:L49"/>
    <mergeCell ref="I50:L50"/>
    <mergeCell ref="C47:E47"/>
  </mergeCell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貝瀬智洋</dc:creator>
  <cp:keywords/>
  <dc:description/>
  <cp:lastModifiedBy>minato-hiroyuki</cp:lastModifiedBy>
  <cp:lastPrinted>2011-04-07T01:49:48Z</cp:lastPrinted>
  <dcterms:created xsi:type="dcterms:W3CDTF">2001-01-17T05:44:09Z</dcterms:created>
  <dcterms:modified xsi:type="dcterms:W3CDTF">2011-04-24T23:59:57Z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-826556239</vt:i4>
  </property>
  <property fmtid="{D5CDD505-2E9C-101B-9397-08002B2CF9AE}" pid="3" name="_EmailSubject">
    <vt:lpwstr>i．League U-18のリーグ様式の件</vt:lpwstr>
  </property>
  <property fmtid="{D5CDD505-2E9C-101B-9397-08002B2CF9AE}" pid="4" name="_AuthorEmail">
    <vt:lpwstr>kubocchi-pc@crocus.ocn.ne.jp</vt:lpwstr>
  </property>
  <property fmtid="{D5CDD505-2E9C-101B-9397-08002B2CF9AE}" pid="5" name="_AuthorEmailDisplayName">
    <vt:lpwstr>久保勝彦</vt:lpwstr>
  </property>
  <property fmtid="{D5CDD505-2E9C-101B-9397-08002B2CF9AE}" pid="6" name="_ReviewingToolsShownOnce">
    <vt:lpwstr/>
  </property>
</Properties>
</file>